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a25\AC\Temp\"/>
    </mc:Choice>
  </mc:AlternateContent>
  <xr:revisionPtr revIDLastSave="3053" documentId="13_ncr:1_{97CC9643-1CCF-4ED1-9941-06E001D04680}" xr6:coauthVersionLast="45" xr6:coauthVersionMax="45" xr10:uidLastSave="{7C6822D9-928F-42E3-8168-5EBB45F38AFB}"/>
  <bookViews>
    <workbookView xWindow="-120" yWindow="-120" windowWidth="29040" windowHeight="15990" firstSheet="1" activeTab="1" xr2:uid="{D2808D33-0586-4EC0-AEA7-42D5F56D8923}"/>
  </bookViews>
  <sheets>
    <sheet name="Data for dashboard" sheetId="3" r:id="rId1"/>
    <sheet name="NSR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NSR!$A$9:$BI$321</definedName>
    <definedName name="aft">#REF!</definedName>
    <definedName name="aga">#REF!</definedName>
    <definedName name="APPH">#REF!</definedName>
    <definedName name="Appha">#REF!</definedName>
    <definedName name="asf">#REF!</definedName>
    <definedName name="asfg">#REF!</definedName>
    <definedName name="cvb">#REF!</definedName>
    <definedName name="DateBusEx">'[1]Bus Ex'!$D$5</definedName>
    <definedName name="DateManEx">'[1]Man Ex'!$D$5</definedName>
    <definedName name="fgh">#REF!</definedName>
    <definedName name="LEP">NSR!$I$9</definedName>
    <definedName name="LEPS">NSR!$I$38:$I$272</definedName>
    <definedName name="LocalEPs">'[2]Valid data NSR'!$A$28:$A$67</definedName>
    <definedName name="Otherevents">#REF!</definedName>
    <definedName name="Othereventsa">#REF!</definedName>
    <definedName name="_xlnm.Print_Titles" localSheetId="1">NSR!$1:$9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S2" i="2" l="1"/>
  <c r="BM5" i="2" s="1"/>
  <c r="BJ5" i="2" l="1"/>
  <c r="BL5" i="2"/>
  <c r="BK5" i="2"/>
  <c r="BP2" i="2" l="1"/>
  <c r="BJ4" i="2" s="1"/>
  <c r="A25" i="3"/>
  <c r="A7" i="3"/>
  <c r="BM4" i="2" l="1"/>
  <c r="BK4" i="2"/>
  <c r="BL4" i="2"/>
  <c r="BP3" i="2"/>
  <c r="BK3" i="2" l="1"/>
  <c r="C3" i="2"/>
  <c r="BM3" i="2"/>
  <c r="D3" i="2"/>
  <c r="E3" i="2"/>
  <c r="BL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Marika De Rosa</author>
  </authors>
  <commentList>
    <comment ref="AW36" authorId="0" shapeId="0" xr:uid="{7DB2021F-91BD-47C5-A319-1C189B904C63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Pattonair</t>
        </r>
      </text>
    </comment>
    <comment ref="AW39" authorId="0" shapeId="0" xr:uid="{157B8800-7AB8-4BFA-AA61-6588E43E30E4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Safran</t>
        </r>
      </text>
    </comment>
    <comment ref="BC41" authorId="0" shapeId="0" xr:uid="{1C905AC5-CB82-4346-8E4D-69E06F6B57DE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23/11/2017</t>
        </r>
      </text>
    </comment>
    <comment ref="BE44" authorId="0" shapeId="0" xr:uid="{66D4954C-D471-402D-9212-56335761A6ED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May 17</t>
        </r>
      </text>
    </comment>
    <comment ref="BC47" authorId="0" shapeId="0" xr:uid="{56941D68-7155-4DDF-9C50-8E7BA5DE384F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Jun 16</t>
        </r>
      </text>
    </comment>
    <comment ref="V57" authorId="0" shapeId="0" xr:uid="{6B267B77-E36F-409E-A64B-88F9A67D344A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Potential for C+G according to WEAF</t>
        </r>
      </text>
    </comment>
    <comment ref="BC70" authorId="0" shapeId="0" xr:uid="{7B4F43F6-318E-4E67-BF42-99548E6E0CB9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Award 01/02/2016</t>
        </r>
      </text>
    </comment>
    <comment ref="BC77" authorId="0" shapeId="0" xr:uid="{3F223E49-5EC9-4D4F-96EF-DB5A8E8156A7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Jun 17</t>
        </r>
      </text>
    </comment>
    <comment ref="BE80" authorId="0" shapeId="0" xr:uid="{14FCC03F-0A23-4E5C-8B46-AE890F9BAE62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Mar 17</t>
        </r>
      </text>
    </comment>
    <comment ref="BC85" authorId="0" shapeId="0" xr:uid="{70428344-D882-4EE7-AB07-5DF8798BE822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Jun 17</t>
        </r>
      </text>
    </comment>
    <comment ref="BC98" authorId="0" shapeId="0" xr:uid="{B163C385-6036-4AB0-B83B-2E97A0207D25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Oct 16</t>
        </r>
      </text>
    </comment>
    <comment ref="BC103" authorId="0" shapeId="0" xr:uid="{265E7878-5355-493A-A700-9F959DC20A4D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04/09/2017</t>
        </r>
      </text>
    </comment>
    <comment ref="V105" authorId="0" shapeId="0" xr:uid="{090A9A75-6025-4051-99D7-881BC84E80DB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currently receiving help through WEAFs Aerospace Cornwall initiative</t>
        </r>
      </text>
    </comment>
    <comment ref="BE109" authorId="0" shapeId="0" xr:uid="{6849B557-7161-4576-9A1A-7ED9BE11808C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24/11/2017</t>
        </r>
      </text>
    </comment>
    <comment ref="BE123" authorId="0" shapeId="0" xr:uid="{C29210DB-3087-4450-82B5-917F03235A9E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11/09/2017</t>
        </r>
      </text>
    </comment>
    <comment ref="BE127" authorId="0" shapeId="0" xr:uid="{69DEE183-B78A-42E7-99C2-A2CF1ABA01EE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Dec 16</t>
        </r>
      </text>
    </comment>
    <comment ref="BE130" authorId="0" shapeId="0" xr:uid="{2374BD3B-98E7-405A-B795-79960D15EE14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Jan 17</t>
        </r>
      </text>
    </comment>
    <comment ref="BC133" authorId="0" shapeId="0" xr:uid="{B70186E2-934F-47D5-B00C-98418B340904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Mar 17</t>
        </r>
      </text>
    </comment>
    <comment ref="BC163" authorId="0" shapeId="0" xr:uid="{76D674E9-5FA8-42CF-BFD6-BD7F80D979DC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June 2016</t>
        </r>
      </text>
    </comment>
    <comment ref="BC167" authorId="0" shapeId="0" xr:uid="{50C52F9A-7B3D-4B18-B028-25A8B6043474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06/09/2016</t>
        </r>
      </text>
    </comment>
    <comment ref="AX176" authorId="0" shapeId="0" xr:uid="{BB309319-AC3B-4EC1-81A1-EFACA3CFA034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No registration arrived</t>
        </r>
      </text>
    </comment>
    <comment ref="BC182" authorId="0" shapeId="0" xr:uid="{ADC02C9C-147E-4AAD-9800-3B1BCA48EFBE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Jul 16</t>
        </r>
      </text>
    </comment>
    <comment ref="BC188" authorId="0" shapeId="0" xr:uid="{A475D113-08D7-454B-A696-DB1E0BD62ADC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Nov 16</t>
        </r>
      </text>
    </comment>
    <comment ref="BC190" authorId="0" shapeId="0" xr:uid="{4B55F56C-5F5F-4BE3-BF67-BA0C9C2FD4FF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Feb 17</t>
        </r>
      </text>
    </comment>
    <comment ref="BC196" authorId="0" shapeId="0" xr:uid="{70364B6C-7FE5-452A-A1DA-5D27B3FD80C2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June 2016</t>
        </r>
      </text>
    </comment>
    <comment ref="BC203" authorId="0" shapeId="0" xr:uid="{730ACAB4-5FF7-4CD0-93D3-4307473640DA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Mar 17</t>
        </r>
      </text>
    </comment>
    <comment ref="BC205" authorId="0" shapeId="0" xr:uid="{B24AAB90-E38E-4971-82B4-2491489AB602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Oct 16</t>
        </r>
      </text>
    </comment>
    <comment ref="BC210" authorId="0" shapeId="0" xr:uid="{9DD4372A-E491-4631-A716-FDF9CB8408E7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Dec 16</t>
        </r>
      </text>
    </comment>
    <comment ref="BC211" authorId="0" shapeId="0" xr:uid="{C623F484-9281-48FB-BDD2-62596AB92A0D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May 17</t>
        </r>
      </text>
    </comment>
    <comment ref="BE214" authorId="0" shapeId="0" xr:uid="{A63B5DC4-7B3F-4D50-96B8-CBF9F1751781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Jun 17</t>
        </r>
      </text>
    </comment>
    <comment ref="V217" authorId="0" shapeId="0" xr:uid="{59027958-D157-4F1E-B650-F0037261970E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Formerly WEAF member, currently receiving help through WEAFs Aerospace Cornwall initiative</t>
        </r>
      </text>
    </comment>
    <comment ref="BC221" authorId="0" shapeId="0" xr:uid="{5C3881CC-9542-4D8F-9C35-A8639FD286AC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Mar 17</t>
        </r>
      </text>
    </comment>
    <comment ref="BC235" authorId="0" shapeId="0" xr:uid="{67EC6316-B249-4908-A379-9F95FA474227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03/11/2017</t>
        </r>
      </text>
    </comment>
    <comment ref="BC236" authorId="0" shapeId="0" xr:uid="{8E40D851-8E9F-4187-BBF7-31A65CA6FDC3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Apr 2016</t>
        </r>
      </text>
    </comment>
    <comment ref="BC253" authorId="0" shapeId="0" xr:uid="{ACC8BB90-6934-40B4-805A-957FDCB9B61D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Aug 16</t>
        </r>
      </text>
    </comment>
    <comment ref="V259" authorId="0" shapeId="0" xr:uid="{94F47A87-808F-40CD-9F5B-5E0A6F50AD52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Formerly WEAF member</t>
        </r>
      </text>
    </comment>
    <comment ref="BC276" authorId="0" shapeId="0" xr:uid="{5B677297-52CA-49DC-9AEB-C788C3F08BAB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Jun 16</t>
        </r>
      </text>
    </comment>
    <comment ref="BC283" authorId="0" shapeId="0" xr:uid="{822A5498-7D10-445A-9BE1-AD090CC93BB4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Jun 16</t>
        </r>
      </text>
    </comment>
  </commentList>
</comments>
</file>

<file path=xl/sharedStrings.xml><?xml version="1.0" encoding="utf-8"?>
<sst xmlns="http://schemas.openxmlformats.org/spreadsheetml/2006/main" count="3043" uniqueCount="1069">
  <si>
    <t>OE</t>
  </si>
  <si>
    <t>Y</t>
  </si>
  <si>
    <t>Count of Participants</t>
  </si>
  <si>
    <t>No. awards</t>
  </si>
  <si>
    <t>Gold Award (validity start month)</t>
  </si>
  <si>
    <t>(Multiple Items)</t>
  </si>
  <si>
    <t>Silver Award (validity start month)</t>
  </si>
  <si>
    <t>Bronze Award (validity start month)</t>
  </si>
  <si>
    <t>No. awards this month</t>
  </si>
  <si>
    <t>SC21 National Status Report</t>
  </si>
  <si>
    <t>SYMBOL KEY</t>
  </si>
  <si>
    <t>ü</t>
  </si>
  <si>
    <t>SC21 OE Status Summary</t>
  </si>
  <si>
    <t>Bronze</t>
  </si>
  <si>
    <t>Silver</t>
  </si>
  <si>
    <t>Gold</t>
  </si>
  <si>
    <t>L</t>
  </si>
  <si>
    <t>Lead: identifies that a prime/regional partner is actively leading a supplier through a programme that leads to assessment, and/or improvement.</t>
  </si>
  <si>
    <t>ManEx</t>
  </si>
  <si>
    <t>Manufacturing Excellence Model</t>
  </si>
  <si>
    <t>Month of reference</t>
  </si>
  <si>
    <t>S</t>
  </si>
  <si>
    <t>Support: identifies that the prime is forming part of the suppliers key customer group and is providing metrics regularly on their performance.</t>
  </si>
  <si>
    <t>BusEx</t>
  </si>
  <si>
    <t>Business Excellence Model</t>
  </si>
  <si>
    <t>Validity window (from)</t>
  </si>
  <si>
    <t>*</t>
  </si>
  <si>
    <t>Not active: identifies that the prime is a customer but not in the suppliers key customer group and has declined to provide metrics.</t>
  </si>
  <si>
    <t>RelEx</t>
  </si>
  <si>
    <t>Relationship Excellence Model</t>
  </si>
  <si>
    <t>Date of last update</t>
  </si>
  <si>
    <t>2&amp;b</t>
  </si>
  <si>
    <t>2nd tier and below: defines the supplier is in the second tier (or below) of this prime.</t>
  </si>
  <si>
    <t>CSIP</t>
  </si>
  <si>
    <t>Continuous Sustainable Improvement Plan</t>
  </si>
  <si>
    <t>You can also find the NSR on the SC21 website (at the bottom of the home page; updated monthly)</t>
  </si>
  <si>
    <t>Regional Partners</t>
  </si>
  <si>
    <t>Signatory Prime Customers</t>
  </si>
  <si>
    <t>COMPLETION DATES OF SC21
 DIAGNOSTIC ASSESSMENTS</t>
  </si>
  <si>
    <r>
      <t xml:space="preserve">CURRENT AWARD RECOGNITION DATES     </t>
    </r>
    <r>
      <rPr>
        <i/>
        <sz val="9"/>
        <rFont val="Microsoft Sans Serif"/>
        <family val="2"/>
      </rPr>
      <t xml:space="preserve">Awards are only valid for 12 months from the validity start month  </t>
    </r>
    <r>
      <rPr>
        <sz val="10"/>
        <rFont val="Microsoft Sans Serif"/>
        <family val="2"/>
      </rPr>
      <t xml:space="preserve">                                                                         </t>
    </r>
  </si>
  <si>
    <t>IMPLEMENTATION
ENTRY OPTION</t>
  </si>
  <si>
    <t>ID</t>
  </si>
  <si>
    <t>Participants</t>
  </si>
  <si>
    <t>Post code</t>
  </si>
  <si>
    <t>Regions</t>
  </si>
  <si>
    <t>LEPs</t>
  </si>
  <si>
    <t>C&amp;G</t>
  </si>
  <si>
    <t>Sharing in Growth</t>
  </si>
  <si>
    <t>AGP Competit. Charter</t>
  </si>
  <si>
    <t>NATEP</t>
  </si>
  <si>
    <t>ACE Cluster</t>
  </si>
  <si>
    <t>ADS Scotland / SMAS</t>
  </si>
  <si>
    <t>ADS Northern Ireland</t>
  </si>
  <si>
    <t>Aerospace Wales</t>
  </si>
  <si>
    <t>FAC</t>
  </si>
  <si>
    <t>MAA / MAS</t>
  </si>
  <si>
    <t>NDI</t>
  </si>
  <si>
    <t>NWAA</t>
  </si>
  <si>
    <t>East of England</t>
  </si>
  <si>
    <t>INI</t>
  </si>
  <si>
    <t>WEAF / SW MAS</t>
  </si>
  <si>
    <t>Airbus UK</t>
  </si>
  <si>
    <t>Airbus Group SE</t>
  </si>
  <si>
    <t>Babcock</t>
  </si>
  <si>
    <t>BAE Systems</t>
  </si>
  <si>
    <t>Boeing</t>
  </si>
  <si>
    <t>Bombardier</t>
  </si>
  <si>
    <t>Cobham</t>
  </si>
  <si>
    <t>Collins Aerospace</t>
  </si>
  <si>
    <t>Eaton Aerospace</t>
  </si>
  <si>
    <t>GE Aviation</t>
  </si>
  <si>
    <t>General Dynamics UK</t>
  </si>
  <si>
    <t>GKN Aerospace</t>
  </si>
  <si>
    <t>Goodrich / UTC</t>
  </si>
  <si>
    <t>Leonardo Helicopters</t>
  </si>
  <si>
    <t>Leonardo MW</t>
  </si>
  <si>
    <t>Lockheed Martin UK</t>
  </si>
  <si>
    <t>MBDA</t>
  </si>
  <si>
    <t>Meggitt</t>
  </si>
  <si>
    <t>QinetiQ</t>
  </si>
  <si>
    <t>Raytheon Systems</t>
  </si>
  <si>
    <t>Rolls-Royce</t>
  </si>
  <si>
    <t>RR Control Systems</t>
  </si>
  <si>
    <t>Safran</t>
  </si>
  <si>
    <t>Thales</t>
  </si>
  <si>
    <t>UK MOD</t>
  </si>
  <si>
    <t>Ultra Electronics</t>
  </si>
  <si>
    <t>OTHER</t>
  </si>
  <si>
    <t>Participant signed up to SC21 (date)</t>
  </si>
  <si>
    <t>Latest ManEx</t>
  </si>
  <si>
    <t>Latest BusEx</t>
  </si>
  <si>
    <t>Latest RelEx</t>
  </si>
  <si>
    <t>Latest CSIP</t>
  </si>
  <si>
    <t>Bronze Y/N</t>
  </si>
  <si>
    <t>Silver Y/N?</t>
  </si>
  <si>
    <t>Gold Y/N?</t>
  </si>
  <si>
    <t>Target (renewal date)</t>
  </si>
  <si>
    <t>03 self starter</t>
  </si>
  <si>
    <t>A6001</t>
  </si>
  <si>
    <t>A C Marine &amp; Composites</t>
  </si>
  <si>
    <t>PO12 4DR</t>
  </si>
  <si>
    <t>South East</t>
  </si>
  <si>
    <t>Solent</t>
  </si>
  <si>
    <t>A0030</t>
  </si>
  <si>
    <t>A&amp;G Precision and Sons Ltd</t>
  </si>
  <si>
    <t>FY6 0LU</t>
  </si>
  <si>
    <t>North West</t>
  </si>
  <si>
    <t>Lancashire</t>
  </si>
  <si>
    <t>A0039</t>
  </si>
  <si>
    <t>Aavid Thermacore Europe Ltd</t>
  </si>
  <si>
    <t>NE63 8QW</t>
  </si>
  <si>
    <t>North East</t>
  </si>
  <si>
    <t>01 key customer sponsored</t>
  </si>
  <si>
    <t>A6002</t>
  </si>
  <si>
    <t>AB Precision Ltd - Poole</t>
  </si>
  <si>
    <t>BH15 3BZ</t>
  </si>
  <si>
    <t>South West</t>
  </si>
  <si>
    <t>Dorset</t>
  </si>
  <si>
    <t>A0010</t>
  </si>
  <si>
    <t>Abbey Forged Products Ltd</t>
  </si>
  <si>
    <t>S6 1ND</t>
  </si>
  <si>
    <t xml:space="preserve">Sheffield City region </t>
  </si>
  <si>
    <t>A0028</t>
  </si>
  <si>
    <t>ABP Innovation (A.B. Precision (Poole) Limited</t>
  </si>
  <si>
    <t>A6003</t>
  </si>
  <si>
    <t>ACAL Bfi UK Ltd</t>
  </si>
  <si>
    <t>RG41 2EY</t>
  </si>
  <si>
    <t>Thames Valley Berkshire</t>
  </si>
  <si>
    <t>A6004</t>
  </si>
  <si>
    <t>Active Electronics Plc</t>
  </si>
  <si>
    <t>HP13 6ET</t>
  </si>
  <si>
    <t>Bucks, Thame Valley</t>
  </si>
  <si>
    <t>02 regionally led</t>
  </si>
  <si>
    <t>A0018</t>
  </si>
  <si>
    <t>Addison Engineering (Blackpool)</t>
  </si>
  <si>
    <t>FY5 4QA</t>
  </si>
  <si>
    <t>A6220</t>
  </si>
  <si>
    <t>AddQual</t>
  </si>
  <si>
    <t>EC2A 2BS</t>
  </si>
  <si>
    <t>Midlands</t>
  </si>
  <si>
    <t>London</t>
  </si>
  <si>
    <t>A0054</t>
  </si>
  <si>
    <t>Advanced Logistics for Aerospace (UK) Ltd</t>
  </si>
  <si>
    <t>KT12 3PU</t>
  </si>
  <si>
    <t>Enterprise M3</t>
  </si>
  <si>
    <t>A6005</t>
  </si>
  <si>
    <t>Advanced Manufacturing (Sheffield) Ltd</t>
  </si>
  <si>
    <t>S60 5TR</t>
  </si>
  <si>
    <t>A0027</t>
  </si>
  <si>
    <t>AE Aerospace Ltd</t>
  </si>
  <si>
    <t>B12 0TA</t>
  </si>
  <si>
    <t>Greater Birmingham &amp; Solihul</t>
  </si>
  <si>
    <t>A0004</t>
  </si>
  <si>
    <t>Aerco Ltd</t>
  </si>
  <si>
    <t>RH12 3JR</t>
  </si>
  <si>
    <t>Coast to Capital</t>
  </si>
  <si>
    <t>A6006</t>
  </si>
  <si>
    <t>AEROMET - WORCESTER</t>
  </si>
  <si>
    <t>WR3 8WA</t>
  </si>
  <si>
    <t>Worcestershire</t>
  </si>
  <si>
    <t>A6007</t>
  </si>
  <si>
    <t>Aerospace Metal Finishers Ltd</t>
  </si>
  <si>
    <t>BT42 3AE</t>
  </si>
  <si>
    <t>Northern Ireland</t>
  </si>
  <si>
    <t>A6008</t>
  </si>
  <si>
    <t>AIR &amp; GROUND AVIATION LIMITED</t>
  </si>
  <si>
    <t>ST18 0PN</t>
  </si>
  <si>
    <t>Stoke on Trent &amp; Staff</t>
  </si>
  <si>
    <t>A6009</t>
  </si>
  <si>
    <t>Aish Technologies</t>
  </si>
  <si>
    <t>BH12 4NL</t>
  </si>
  <si>
    <t>ZZA0073</t>
  </si>
  <si>
    <t>AKP Ltd</t>
  </si>
  <si>
    <t>NR31 0ND</t>
  </si>
  <si>
    <t>Norfolk</t>
  </si>
  <si>
    <t>A6010</t>
  </si>
  <si>
    <t>All Metal Services - Avonmouth</t>
  </si>
  <si>
    <t>BS11 0YW</t>
  </si>
  <si>
    <t>Heart of the South West</t>
  </si>
  <si>
    <t>A6011</t>
  </si>
  <si>
    <t>All Metal Services Ltd - Belfast</t>
  </si>
  <si>
    <t>BT3 9LE</t>
  </si>
  <si>
    <t>A6012</t>
  </si>
  <si>
    <t>Allan Webb Ltd</t>
  </si>
  <si>
    <t>GL10 3RF</t>
  </si>
  <si>
    <t>Gloucester</t>
  </si>
  <si>
    <t>A6013</t>
  </si>
  <si>
    <t>Amphenol Invotec Ltd</t>
  </si>
  <si>
    <t>B77 5HH</t>
  </si>
  <si>
    <t>A0017</t>
  </si>
  <si>
    <t>Analox Ltd</t>
  </si>
  <si>
    <t>TS9 5PT</t>
  </si>
  <si>
    <t>Tees Valley</t>
  </si>
  <si>
    <t>A6221</t>
  </si>
  <si>
    <t>Anglo Krempel</t>
  </si>
  <si>
    <t>EX39 3EX</t>
  </si>
  <si>
    <t>A0048</t>
  </si>
  <si>
    <t>Aquila Air Traffic Management Services Ltd</t>
  </si>
  <si>
    <t>PO15 7FL</t>
  </si>
  <si>
    <t>A0003</t>
  </si>
  <si>
    <t>Arrowsmith Engineering (Coventry) Ltd</t>
  </si>
  <si>
    <t>CV7 9EJ</t>
  </si>
  <si>
    <t>Coventry &amp; Warwick</t>
  </si>
  <si>
    <t>A6015</t>
  </si>
  <si>
    <t>Aspen Electronics Ltd</t>
  </si>
  <si>
    <t>HA4 9UR</t>
  </si>
  <si>
    <t>A6016</t>
  </si>
  <si>
    <t>Astute Electronics Ltd</t>
  </si>
  <si>
    <t>SG1 2EF</t>
  </si>
  <si>
    <t>Hertfordshire</t>
  </si>
  <si>
    <t>A6017</t>
  </si>
  <si>
    <t>Aviation Composites</t>
  </si>
  <si>
    <t>GU345SR</t>
  </si>
  <si>
    <t>ZA0066</t>
  </si>
  <si>
    <t>Avon Magnetics Limited</t>
  </si>
  <si>
    <t>BH23 2BT</t>
  </si>
  <si>
    <t>A0026</t>
  </si>
  <si>
    <t>Avon Valley Precision Engineering Ltd</t>
  </si>
  <si>
    <t>BS30 6HZ</t>
  </si>
  <si>
    <t>West of England</t>
  </si>
  <si>
    <t>A6018</t>
  </si>
  <si>
    <t>Axiom Manufacturing Services Ltd</t>
  </si>
  <si>
    <t>NP11 5AN</t>
  </si>
  <si>
    <t>Wales</t>
  </si>
  <si>
    <t>A0025</t>
  </si>
  <si>
    <t>Axis Electronics Ltd</t>
  </si>
  <si>
    <t>MK41 7NY</t>
  </si>
  <si>
    <t>Greater Cambridge &amp; Peterbo</t>
  </si>
  <si>
    <t>A6019</t>
  </si>
  <si>
    <t>Axon' Cable Ltd</t>
  </si>
  <si>
    <t>KY11 2YW</t>
  </si>
  <si>
    <t>Scotland</t>
  </si>
  <si>
    <t>A6020</t>
  </si>
  <si>
    <t>Ayrshire Precision Engineering Ltd</t>
  </si>
  <si>
    <t>KA6 6LF</t>
  </si>
  <si>
    <t>Cumbria</t>
  </si>
  <si>
    <t>A6021</t>
  </si>
  <si>
    <t>Azego</t>
  </si>
  <si>
    <t>RG7 4GB</t>
  </si>
  <si>
    <t>A6022</t>
  </si>
  <si>
    <t>BASE Group Ltd</t>
  </si>
  <si>
    <t>LE8 6NU</t>
  </si>
  <si>
    <t>A0061</t>
  </si>
  <si>
    <t>Beagle Technologies</t>
  </si>
  <si>
    <t>BH23 1EX</t>
  </si>
  <si>
    <t>A0051</t>
  </si>
  <si>
    <t>BEL Engineering (UK) Ltd</t>
  </si>
  <si>
    <t>NE6 1BS</t>
  </si>
  <si>
    <t>York, N Y-shire &amp; East Riding</t>
  </si>
  <si>
    <t>A6023</t>
  </si>
  <si>
    <t>Beldam Crossley Ltd</t>
  </si>
  <si>
    <t>BL64BL</t>
  </si>
  <si>
    <t>A6024</t>
  </si>
  <si>
    <t>Bellurgan Precision Engineering Ltd</t>
  </si>
  <si>
    <t>A91 FC66</t>
  </si>
  <si>
    <t>Ireland</t>
  </si>
  <si>
    <t>N/A</t>
  </si>
  <si>
    <t>A6025</t>
  </si>
  <si>
    <t>Benham Manufacturing Ltd</t>
  </si>
  <si>
    <t>SO40 9AH</t>
  </si>
  <si>
    <t>A6026</t>
  </si>
  <si>
    <t>Beverston Engineering Ltd</t>
  </si>
  <si>
    <t>L34 9AB</t>
  </si>
  <si>
    <t>Liverpool City Region</t>
  </si>
  <si>
    <t>A6027</t>
  </si>
  <si>
    <t>Black Box Network Services</t>
  </si>
  <si>
    <t>RG2 0QX</t>
  </si>
  <si>
    <t>A6028</t>
  </si>
  <si>
    <t>Blue Eagle Precision Ltd</t>
  </si>
  <si>
    <t>BT61 8LH</t>
  </si>
  <si>
    <t>ZZA0086</t>
  </si>
  <si>
    <t>Bodycote Heat Treatment Ltd</t>
  </si>
  <si>
    <t>S60 5XA</t>
  </si>
  <si>
    <t>Lancaster</t>
  </si>
  <si>
    <t>A6029</t>
  </si>
  <si>
    <t>Bodycote Plc - Chard</t>
  </si>
  <si>
    <t>B42 1DU</t>
  </si>
  <si>
    <t>A6030</t>
  </si>
  <si>
    <t>Boundary Precision Engineering</t>
  </si>
  <si>
    <t>BA20 2HP</t>
  </si>
  <si>
    <t>A6031</t>
  </si>
  <si>
    <t>Bovill and Boyd Engineering Ltd</t>
  </si>
  <si>
    <t>G75 0YY</t>
  </si>
  <si>
    <t>A6032</t>
  </si>
  <si>
    <t>Boyce Precision Engineering Ltd</t>
  </si>
  <si>
    <t>BT67 0QW</t>
  </si>
  <si>
    <t>A6033</t>
  </si>
  <si>
    <t>Bradfor Ltd</t>
  </si>
  <si>
    <t>BT34 3BX</t>
  </si>
  <si>
    <t>A6034</t>
  </si>
  <si>
    <t>Broady Flow Control</t>
  </si>
  <si>
    <t>HU3 2DU</t>
  </si>
  <si>
    <t>Humber</t>
  </si>
  <si>
    <t>ZA0055</t>
  </si>
  <si>
    <t>Brown McFarlane</t>
  </si>
  <si>
    <t>ST1 5QH</t>
  </si>
  <si>
    <t>A6035</t>
  </si>
  <si>
    <t>BSC Filters Ltd (York)</t>
  </si>
  <si>
    <t>YO30 4WU</t>
  </si>
  <si>
    <t>Leeds City Region</t>
  </si>
  <si>
    <t>ZA0024</t>
  </si>
  <si>
    <t>Carlisle Interconnect Technologies Ltd - Blackburn</t>
  </si>
  <si>
    <t>BB1 2QE</t>
  </si>
  <si>
    <t>A6036</t>
  </si>
  <si>
    <t>Castle Precision Engineering Ltd</t>
  </si>
  <si>
    <t>G45 9SZ</t>
  </si>
  <si>
    <t>A0002</t>
  </si>
  <si>
    <t>CCP Gransden Ltd</t>
  </si>
  <si>
    <t>BT23 6JE</t>
  </si>
  <si>
    <t>A6037</t>
  </si>
  <si>
    <t>Chamber of Commerce &amp; Industry of Western Australia</t>
  </si>
  <si>
    <t>International</t>
  </si>
  <si>
    <t>ZA0068</t>
  </si>
  <si>
    <t>Chelmsford Safety Supplies</t>
  </si>
  <si>
    <t>CM1 3AG</t>
  </si>
  <si>
    <t>New Anglia</t>
  </si>
  <si>
    <t>A6038</t>
  </si>
  <si>
    <t>Cinch Connectors Ltd</t>
  </si>
  <si>
    <t>S80 3HA</t>
  </si>
  <si>
    <t>A6039</t>
  </si>
  <si>
    <t>Copas Technologies Ltd</t>
  </si>
  <si>
    <t>BT34 4AX</t>
  </si>
  <si>
    <t>A6040</t>
  </si>
  <si>
    <t>Copper Alloys Ltd</t>
  </si>
  <si>
    <t>ST6 2EP</t>
  </si>
  <si>
    <t>ZZA0079</t>
  </si>
  <si>
    <t>COSTENG Limited</t>
  </si>
  <si>
    <t>NR32 4LB</t>
  </si>
  <si>
    <t>A6041</t>
  </si>
  <si>
    <t>CP Cases Ltd</t>
  </si>
  <si>
    <t>TW7 6ER</t>
  </si>
  <si>
    <t>A6042</t>
  </si>
  <si>
    <t>Croom Precision Tooling Ltd</t>
  </si>
  <si>
    <t>Not provided</t>
  </si>
  <si>
    <t>A6043</t>
  </si>
  <si>
    <t>Crossen Engineering Ltd</t>
  </si>
  <si>
    <t>BT23 6BL</t>
  </si>
  <si>
    <t>A6044</t>
  </si>
  <si>
    <t>CT Production Ltd</t>
  </si>
  <si>
    <t>WS9 9AS</t>
  </si>
  <si>
    <t>A0033</t>
  </si>
  <si>
    <t>Curtiss Wright Defence Solutions - VDS - Letchworth</t>
  </si>
  <si>
    <t>SG6 2TU</t>
  </si>
  <si>
    <t>A6014</t>
  </si>
  <si>
    <t>A6045</t>
  </si>
  <si>
    <t>CVI LASER LTD</t>
  </si>
  <si>
    <t>Leicester &amp; Leicestershire</t>
  </si>
  <si>
    <t>A0075</t>
  </si>
  <si>
    <t>D &amp; S Engineering (Coventry) Ltd</t>
  </si>
  <si>
    <t>CV7 9EP</t>
  </si>
  <si>
    <t>A6046</t>
  </si>
  <si>
    <t>Daher Aerospace Ltd</t>
  </si>
  <si>
    <t>DE24 9RE</t>
  </si>
  <si>
    <t>Derby,D-shire, Nottingham , N-shire</t>
  </si>
  <si>
    <t>A6047</t>
  </si>
  <si>
    <t>Data Patterns India Private Ltd</t>
  </si>
  <si>
    <t>A0053</t>
  </si>
  <si>
    <t>Dathan Tool &amp; Gauge Co Ltd</t>
  </si>
  <si>
    <t>HD9 5RU</t>
  </si>
  <si>
    <t>A6048</t>
  </si>
  <si>
    <t>Dawnlough Ltd</t>
  </si>
  <si>
    <t>A6049</t>
  </si>
  <si>
    <t>DCS Sonovision UK Ltd</t>
  </si>
  <si>
    <t>SG6 2HB</t>
  </si>
  <si>
    <t>A0016</t>
  </si>
  <si>
    <t>Denroy Plastics Ltd</t>
  </si>
  <si>
    <t>BT19 7QY</t>
  </si>
  <si>
    <t>A6050</t>
  </si>
  <si>
    <t>Derek Lane &amp; Co Ltd</t>
  </si>
  <si>
    <t>EX4 2HF</t>
  </si>
  <si>
    <t>A6051</t>
  </si>
  <si>
    <t>DESMI Pumping Technology A/S</t>
  </si>
  <si>
    <t>DK-9400</t>
  </si>
  <si>
    <t>A6052</t>
  </si>
  <si>
    <t>DHL Global Forwarding UK Ltd</t>
  </si>
  <si>
    <t>UB31 1HJ</t>
  </si>
  <si>
    <t>A6053</t>
  </si>
  <si>
    <t>Dontaur Engineering Ltd</t>
  </si>
  <si>
    <t>BT42 3AZ</t>
  </si>
  <si>
    <t>A6054</t>
  </si>
  <si>
    <t>Doran Precision Engineering - Newcastle</t>
  </si>
  <si>
    <t>BT33 0LN</t>
  </si>
  <si>
    <t>A6055</t>
  </si>
  <si>
    <t>Drurys Engineering Ltd</t>
  </si>
  <si>
    <t>SG4 0TY</t>
  </si>
  <si>
    <t>A6056</t>
  </si>
  <si>
    <t>Dynamic Controls Ltd</t>
  </si>
  <si>
    <t>OL2 5JD</t>
  </si>
  <si>
    <t>Greater Manchester</t>
  </si>
  <si>
    <t>A6057</t>
  </si>
  <si>
    <t>ECAS</t>
  </si>
  <si>
    <t>EN5 5TZ</t>
  </si>
  <si>
    <t>A0037</t>
  </si>
  <si>
    <t>Eire Composites Ltd</t>
  </si>
  <si>
    <t>H91 Y923</t>
  </si>
  <si>
    <t>A6058</t>
  </si>
  <si>
    <t>Electrical Manufacturing Centre – Leonardo Helicopter Division</t>
  </si>
  <si>
    <t>BA20 2YB</t>
  </si>
  <si>
    <t>A6059</t>
  </si>
  <si>
    <t>Ellsworth Adhesives - Europe</t>
  </si>
  <si>
    <t>G75 0YG</t>
  </si>
  <si>
    <t>A6060</t>
  </si>
  <si>
    <t>Elma Electronic UK Ltd</t>
  </si>
  <si>
    <t>MK44 3BF</t>
  </si>
  <si>
    <t>South East Midlands</t>
  </si>
  <si>
    <t>A0038</t>
  </si>
  <si>
    <t>Euroscot Engineering Ltd</t>
  </si>
  <si>
    <t>G52 4UJ</t>
  </si>
  <si>
    <t>A6061</t>
  </si>
  <si>
    <t>Exact Cnc NI Ltd</t>
  </si>
  <si>
    <t>BT356JR</t>
  </si>
  <si>
    <t>A6062</t>
  </si>
  <si>
    <t>Exsel Dytecna Ltd</t>
  </si>
  <si>
    <t>WR3 8TJ</t>
  </si>
  <si>
    <t>A6063</t>
  </si>
  <si>
    <t>Fabrinet UK</t>
  </si>
  <si>
    <t>SN11 9PT</t>
  </si>
  <si>
    <t>Swindon &amp; Wiltshire</t>
  </si>
  <si>
    <t>A6064</t>
  </si>
  <si>
    <t>FGP Systems Ltd</t>
  </si>
  <si>
    <t>DT4 9TB</t>
  </si>
  <si>
    <t>A6065</t>
  </si>
  <si>
    <t>Flann Microwave</t>
  </si>
  <si>
    <t>PL31 2QL</t>
  </si>
  <si>
    <t>A6066</t>
  </si>
  <si>
    <t>Fluoro-Tech Limited</t>
  </si>
  <si>
    <t>TF1 5JD</t>
  </si>
  <si>
    <t xml:space="preserve">Marches </t>
  </si>
  <si>
    <t>ZZA0092</t>
  </si>
  <si>
    <t>Ford Aerospace Ltd</t>
  </si>
  <si>
    <t>NE33 5ST</t>
  </si>
  <si>
    <t>?</t>
  </si>
  <si>
    <t>A6067</t>
  </si>
  <si>
    <t>FSL Aerospace Ltd</t>
  </si>
  <si>
    <t>UB8 2YF</t>
  </si>
  <si>
    <t>A0036</t>
  </si>
  <si>
    <t>Fuchs Lubricants UK Plc</t>
  </si>
  <si>
    <t>ST1 5HU</t>
  </si>
  <si>
    <t>A0009</t>
  </si>
  <si>
    <t>G &amp; O Springs Ltd</t>
  </si>
  <si>
    <t>B98 8YP</t>
  </si>
  <si>
    <t>ZZA0091</t>
  </si>
  <si>
    <t>Geometric Manufacturing Ltd</t>
  </si>
  <si>
    <t>GL20 8ND</t>
  </si>
  <si>
    <t>s</t>
  </si>
  <si>
    <t>A6068</t>
  </si>
  <si>
    <t>Gilbert Laurence Ltd</t>
  </si>
  <si>
    <t>UB8 2FR</t>
  </si>
  <si>
    <t>A6069</t>
  </si>
  <si>
    <t>GKM Aerospace Ltd</t>
  </si>
  <si>
    <t>SS13 1DJ</t>
  </si>
  <si>
    <t>A6070</t>
  </si>
  <si>
    <t>GLENHEAD ENGINEERING LIMITED</t>
  </si>
  <si>
    <t>G81 4HT</t>
  </si>
  <si>
    <t>A6071</t>
  </si>
  <si>
    <t>GMK Ltd</t>
  </si>
  <si>
    <t>PO15 5RL</t>
  </si>
  <si>
    <t>A6072</t>
  </si>
  <si>
    <t>Gooch &amp; Housego Ltd</t>
  </si>
  <si>
    <t>TA19 0PF</t>
  </si>
  <si>
    <t>A6073</t>
  </si>
  <si>
    <t>Graves Aircraft Components Ltd</t>
  </si>
  <si>
    <t>B31 3PJ</t>
  </si>
  <si>
    <t>A0041</t>
  </si>
  <si>
    <t>Green Energy Precision</t>
  </si>
  <si>
    <t>BT25 1HL</t>
  </si>
  <si>
    <t>TBC</t>
  </si>
  <si>
    <t>A6074</t>
  </si>
  <si>
    <t>Groveley Precision Engineering Ltd</t>
  </si>
  <si>
    <t>BH23 3HB</t>
  </si>
  <si>
    <t>A6075</t>
  </si>
  <si>
    <t>Hadigy Limited</t>
  </si>
  <si>
    <t>EC1V 2NX</t>
  </si>
  <si>
    <t>A0045</t>
  </si>
  <si>
    <t>Halo Aerospace Laboratories UK Ltd</t>
  </si>
  <si>
    <t>LA3 3EN</t>
  </si>
  <si>
    <t>A6076</t>
  </si>
  <si>
    <t>Hauck Heat Treatment Ltd - Cheltenham</t>
  </si>
  <si>
    <t>GL51 6SX</t>
  </si>
  <si>
    <t>A6077</t>
  </si>
  <si>
    <t>Hauck Heat Treatment Ltd - Letchworth</t>
  </si>
  <si>
    <t>SG6 1HD</t>
  </si>
  <si>
    <t>A6078</t>
  </si>
  <si>
    <t>Hauck Heat Treatment Ltd - Telford</t>
  </si>
  <si>
    <t>TF1 7YU</t>
  </si>
  <si>
    <t>ZZA0090</t>
  </si>
  <si>
    <t>Helitune Ltd</t>
  </si>
  <si>
    <t>EX38 7HP</t>
  </si>
  <si>
    <t>A6079</t>
  </si>
  <si>
    <t>Hempel Special Metals Ltd</t>
  </si>
  <si>
    <t>RG41 2QZ</t>
  </si>
  <si>
    <t>A6080</t>
  </si>
  <si>
    <t>High Tech Engineering Ltd</t>
  </si>
  <si>
    <t>LU5 5BF</t>
  </si>
  <si>
    <t>A0008</t>
  </si>
  <si>
    <t>HITEK Electronic Materials Ltd</t>
  </si>
  <si>
    <t>DN17 2AX</t>
  </si>
  <si>
    <t>Greater Lincoln</t>
  </si>
  <si>
    <t>ZZA0085</t>
  </si>
  <si>
    <t>HS Marston Aerospace Limited</t>
  </si>
  <si>
    <t>WV106QJ</t>
  </si>
  <si>
    <t>A6081</t>
  </si>
  <si>
    <t>HSM Aero Ltd - Letchworth</t>
  </si>
  <si>
    <t>SG6 2JF</t>
  </si>
  <si>
    <t>A6082</t>
  </si>
  <si>
    <t>Huber+Suhner (UK) Ltd</t>
  </si>
  <si>
    <t>RG2 6GF</t>
  </si>
  <si>
    <t>ZA0050</t>
  </si>
  <si>
    <t>Hucknall Sheet Metal</t>
  </si>
  <si>
    <t>NG6 8RD</t>
  </si>
  <si>
    <t>midlands</t>
  </si>
  <si>
    <t>A0046</t>
  </si>
  <si>
    <t>Hutton Engineering Precision Ltd</t>
  </si>
  <si>
    <t>OX26 4UL</t>
  </si>
  <si>
    <t>Oxfordshire</t>
  </si>
  <si>
    <t>A0015</t>
  </si>
  <si>
    <t>Hycrome Aerospace Ltd</t>
  </si>
  <si>
    <t>BB10 2TT</t>
  </si>
  <si>
    <t>ZA0059</t>
  </si>
  <si>
    <t>Hollygate Aircraft Components Limited - Hyde Group</t>
  </si>
  <si>
    <t>SK3 0BD</t>
  </si>
  <si>
    <t>A6083</t>
  </si>
  <si>
    <t>Hydro Bond Engineering Ltd</t>
  </si>
  <si>
    <t>AB23 8GW</t>
  </si>
  <si>
    <t>A6084</t>
  </si>
  <si>
    <t>Hyspec Ltd</t>
  </si>
  <si>
    <t>KA3 5AJ</t>
  </si>
  <si>
    <t>A6085</t>
  </si>
  <si>
    <t>IC Blue Ltd</t>
  </si>
  <si>
    <t>LS9 8PB</t>
  </si>
  <si>
    <t>A0057</t>
  </si>
  <si>
    <t>Inflite Engineering Services Ltd</t>
  </si>
  <si>
    <t>CM24 1RY</t>
  </si>
  <si>
    <t>A6086</t>
  </si>
  <si>
    <t>Intelliconnect Europe Ltd</t>
  </si>
  <si>
    <t>CM2 9TE</t>
  </si>
  <si>
    <t>A6087</t>
  </si>
  <si>
    <t>Inter-tec Services Limited</t>
  </si>
  <si>
    <t>KA9 2RQ</t>
  </si>
  <si>
    <t>A6088</t>
  </si>
  <si>
    <t>Investment Casting Systems Ltd</t>
  </si>
  <si>
    <t>TQ12 4AA</t>
  </si>
  <si>
    <t>A0029</t>
  </si>
  <si>
    <t>IPC Mouldings Ltd</t>
  </si>
  <si>
    <t>BT38 7PR</t>
  </si>
  <si>
    <t>A6089</t>
  </si>
  <si>
    <t>Jack Tighe Ltd</t>
  </si>
  <si>
    <t>DN21 4NW</t>
  </si>
  <si>
    <t>ZZA0089</t>
  </si>
  <si>
    <t>Jaltek Systems LTD</t>
  </si>
  <si>
    <t>LU3 HP</t>
  </si>
  <si>
    <t>A6090</t>
  </si>
  <si>
    <t>JP AEROCOM Engineering Ltd</t>
  </si>
  <si>
    <t>IG9 6EY</t>
  </si>
  <si>
    <t>A6091</t>
  </si>
  <si>
    <t>JW Kane Precision Engineering Ltd</t>
  </si>
  <si>
    <t>BT63 5ZE</t>
  </si>
  <si>
    <t>A6092</t>
  </si>
  <si>
    <t>JWA Tooling Ltd</t>
  </si>
  <si>
    <t>LE191WH</t>
  </si>
  <si>
    <t>A0032</t>
  </si>
  <si>
    <t>Kaman Composites UK Ltd</t>
  </si>
  <si>
    <t>BB3 1AD</t>
  </si>
  <si>
    <t>A6093</t>
  </si>
  <si>
    <t>Keyford Precision Engineering Ltd</t>
  </si>
  <si>
    <t>BA11 4BY</t>
  </si>
  <si>
    <t>A6094</t>
  </si>
  <si>
    <t>Keysight Technologies UK Ltd</t>
  </si>
  <si>
    <t>RG41 5TP</t>
  </si>
  <si>
    <t>A6095</t>
  </si>
  <si>
    <t>KPK Sheet Metal Ltd - Sunbury-on-Thames</t>
  </si>
  <si>
    <t>TW16 7DX</t>
  </si>
  <si>
    <t>A6096</t>
  </si>
  <si>
    <t>Kuehne+Nagel - Houndstone</t>
  </si>
  <si>
    <t>BA22 8RT</t>
  </si>
  <si>
    <t>A6097</t>
  </si>
  <si>
    <t>Kuehne+Nagel - Production Stores</t>
  </si>
  <si>
    <t>A6098</t>
  </si>
  <si>
    <t>Kuehne+Nagel - Wattisham</t>
  </si>
  <si>
    <t>A6099</t>
  </si>
  <si>
    <t>Kuehne-Nagel - Chester</t>
  </si>
  <si>
    <t>CH4 9EP</t>
  </si>
  <si>
    <t>A6100</t>
  </si>
  <si>
    <t>Kuehne-Nagel Airbus Broughton 601</t>
  </si>
  <si>
    <t>A6101</t>
  </si>
  <si>
    <t>Kuehne-Nagel Airbus Broughton East</t>
  </si>
  <si>
    <t>A6102</t>
  </si>
  <si>
    <t>Kuehne-Nagel Airbus Broughton North</t>
  </si>
  <si>
    <t>A6103</t>
  </si>
  <si>
    <t>Kuehne-Nagel Airbus Broughton West</t>
  </si>
  <si>
    <t>A6104</t>
  </si>
  <si>
    <t>Kuehne-Nagel Airbus Filton</t>
  </si>
  <si>
    <t>BS34 7QQ</t>
  </si>
  <si>
    <t>A6105</t>
  </si>
  <si>
    <t>Kyocera SGS Precision Tools Europe Ltd</t>
  </si>
  <si>
    <t>RG41 2PL</t>
  </si>
  <si>
    <t>A6106</t>
  </si>
  <si>
    <t>Laser Cutting Ceramics Ltd</t>
  </si>
  <si>
    <t>S9 5JF</t>
  </si>
  <si>
    <t>A6107</t>
  </si>
  <si>
    <t>Leidos Supply Ltd</t>
  </si>
  <si>
    <t>BS16 7FH</t>
  </si>
  <si>
    <t>A6108</t>
  </si>
  <si>
    <t>Link Microtek Ltd</t>
  </si>
  <si>
    <t>RG21 7QN</t>
  </si>
  <si>
    <t>A0007</t>
  </si>
  <si>
    <t>Linwave Technology Ltd</t>
  </si>
  <si>
    <t>LN6 3RS</t>
  </si>
  <si>
    <t>A6109</t>
  </si>
  <si>
    <t>A6110</t>
  </si>
  <si>
    <t>Logan Electronics Ltd</t>
  </si>
  <si>
    <t>TR3 7EF</t>
  </si>
  <si>
    <t>Cornwall &amp; Isles of S</t>
  </si>
  <si>
    <t>A6111</t>
  </si>
  <si>
    <t>M P Engineering (UK) Ltd</t>
  </si>
  <si>
    <t>LE10 3BS</t>
  </si>
  <si>
    <t>ZA0063</t>
  </si>
  <si>
    <t>Macfab Manufacturing Inc.</t>
  </si>
  <si>
    <t>ON L4Z 1X9</t>
  </si>
  <si>
    <t>Canada</t>
  </si>
  <si>
    <t>A6112</t>
  </si>
  <si>
    <t>Mainframe Fabrications Ltd (Southend on Sea)</t>
  </si>
  <si>
    <t>CM11 2UL</t>
  </si>
  <si>
    <t xml:space="preserve"> </t>
  </si>
  <si>
    <t>A6113</t>
  </si>
  <si>
    <t>MAN Diesel and Turbo UK Ltd</t>
  </si>
  <si>
    <t>SK7 5BP</t>
  </si>
  <si>
    <t>A6114</t>
  </si>
  <si>
    <t>Marlin Environmental Services Ltd</t>
  </si>
  <si>
    <t>PO20 7EJ</t>
  </si>
  <si>
    <t>A6115</t>
  </si>
  <si>
    <t>McAuley Engineering Ltd</t>
  </si>
  <si>
    <t>BT53 7EX</t>
  </si>
  <si>
    <t>ZZA0074</t>
  </si>
  <si>
    <t>McCarron Manufacturing Associates Ltd</t>
  </si>
  <si>
    <t>PA16 0HZ</t>
  </si>
  <si>
    <t>A6116</t>
  </si>
  <si>
    <t>McGreevy Engineering</t>
  </si>
  <si>
    <t>A0001</t>
  </si>
  <si>
    <t>MEP Ltd</t>
  </si>
  <si>
    <t>ME20 7BU</t>
  </si>
  <si>
    <t>A6117</t>
  </si>
  <si>
    <t>Merlin Circuit Technology Ltd</t>
  </si>
  <si>
    <t>CH5 3QZ</t>
  </si>
  <si>
    <t>A6118</t>
  </si>
  <si>
    <t>Merlin Flex Ltd</t>
  </si>
  <si>
    <t>TS25 1UD</t>
  </si>
  <si>
    <t>A6119</t>
  </si>
  <si>
    <t>Midlands Electrical Fire &amp; Security Ltd</t>
  </si>
  <si>
    <t>ST6 4PB</t>
  </si>
  <si>
    <t>A0014</t>
  </si>
  <si>
    <t>Moyola Precision Engineering Ltd</t>
  </si>
  <si>
    <t>BT45 8AF</t>
  </si>
  <si>
    <t>A6120</t>
  </si>
  <si>
    <t>Nasmyth Arden</t>
  </si>
  <si>
    <t>B90 4QN</t>
  </si>
  <si>
    <t>A6121</t>
  </si>
  <si>
    <t>Nemco Ltd</t>
  </si>
  <si>
    <t>SG1 4SX</t>
  </si>
  <si>
    <t>A6122</t>
  </si>
  <si>
    <t>New Breed Logistics Ltd</t>
  </si>
  <si>
    <t>BT3 9ED</t>
  </si>
  <si>
    <t>A6123</t>
  </si>
  <si>
    <t>New Chapel Electronics Ltd (Fairford)</t>
  </si>
  <si>
    <t>GL7 4DS</t>
  </si>
  <si>
    <t>A6124</t>
  </si>
  <si>
    <t>NFF Precision Ltd</t>
  </si>
  <si>
    <t>BH23 6EW</t>
  </si>
  <si>
    <t>A6125</t>
  </si>
  <si>
    <t>Nitronica Ltd</t>
  </si>
  <si>
    <t>BT24 8AN</t>
  </si>
  <si>
    <t>A6126</t>
  </si>
  <si>
    <t>Norcott Technologies Ltd</t>
  </si>
  <si>
    <t>WA8 0QR</t>
  </si>
  <si>
    <t>A0060</t>
  </si>
  <si>
    <t>Numachine Ltd t/a PK Engineering Ltd</t>
  </si>
  <si>
    <t>HR2 6JQ</t>
  </si>
  <si>
    <t>A6127</t>
  </si>
  <si>
    <t>O.L.D. Engineering Co Ltd</t>
  </si>
  <si>
    <t>LE10 3EN</t>
  </si>
  <si>
    <t>:eicester &amp; Leicestershire</t>
  </si>
  <si>
    <t>A6128</t>
  </si>
  <si>
    <t>Olsen Engineering UK Ltd</t>
  </si>
  <si>
    <t>SY17 5NA</t>
  </si>
  <si>
    <t>A6129</t>
  </si>
  <si>
    <t>Orchard Materials Ltd</t>
  </si>
  <si>
    <t>BS35 3UR</t>
  </si>
  <si>
    <t>A0070</t>
  </si>
  <si>
    <t xml:space="preserve">OTM Servo Mechanism Ltd </t>
  </si>
  <si>
    <t>TW20 9AL</t>
  </si>
  <si>
    <t>A0023</t>
  </si>
  <si>
    <t>Oxford Engineering Group</t>
  </si>
  <si>
    <t>OX14 1AU</t>
  </si>
  <si>
    <t>A6130</t>
  </si>
  <si>
    <t>Paramount Precision Engineering Ltd</t>
  </si>
  <si>
    <t>KT3 3NE</t>
  </si>
  <si>
    <t>A6131</t>
  </si>
  <si>
    <t>Pascall Electronics Ltd</t>
  </si>
  <si>
    <t>PO33 12T</t>
  </si>
  <si>
    <t>A6132</t>
  </si>
  <si>
    <t>PDM Neptec Ltd</t>
  </si>
  <si>
    <t>GU34 2YU</t>
  </si>
  <si>
    <t>A0044</t>
  </si>
  <si>
    <t>Pennine Tools Aerospace</t>
  </si>
  <si>
    <t>BB18 6DX</t>
  </si>
  <si>
    <t>ZA0062</t>
  </si>
  <si>
    <t>Pentaxia Ltd</t>
  </si>
  <si>
    <t>DE21 4AG</t>
  </si>
  <si>
    <t>East Midlands</t>
  </si>
  <si>
    <t>A0022</t>
  </si>
  <si>
    <t xml:space="preserve">Phoenix CNC Engineering  Ltd </t>
  </si>
  <si>
    <t>NG10 1FU</t>
  </si>
  <si>
    <t>A6133</t>
  </si>
  <si>
    <t>Photofabrication Ltd</t>
  </si>
  <si>
    <t>PE19 2HP</t>
  </si>
  <si>
    <t>ZZA0076</t>
  </si>
  <si>
    <t>Pi Comms</t>
  </si>
  <si>
    <t>BT10 0JA</t>
  </si>
  <si>
    <t>A6134</t>
  </si>
  <si>
    <t>Pipex PX</t>
  </si>
  <si>
    <t>PL6 7BP</t>
  </si>
  <si>
    <t>ZZA0088</t>
  </si>
  <si>
    <t>Plaswire Limited</t>
  </si>
  <si>
    <t>BT66 8TP</t>
  </si>
  <si>
    <t>A6135</t>
  </si>
  <si>
    <t>Plexus Corp (UK) Ltd</t>
  </si>
  <si>
    <t>EH48 2EH</t>
  </si>
  <si>
    <t>A6136</t>
  </si>
  <si>
    <t>Portsmouth Aviation Ltd</t>
  </si>
  <si>
    <t>PO3 5PF</t>
  </si>
  <si>
    <t>ZZA0078</t>
  </si>
  <si>
    <t>PRAGATI TRANSMISSION PVT LTD</t>
  </si>
  <si>
    <t>INDIA</t>
  </si>
  <si>
    <t>ZZA0083</t>
  </si>
  <si>
    <t>Precision Aerospace Component Engineering Ltd</t>
  </si>
  <si>
    <t>CM7 2QJ</t>
  </si>
  <si>
    <t>ZA0064</t>
  </si>
  <si>
    <t>Precision Tooling Services Ltd</t>
  </si>
  <si>
    <t>KA9 2RW</t>
  </si>
  <si>
    <t>A6137</t>
  </si>
  <si>
    <t>Pre-Met Ltd</t>
  </si>
  <si>
    <t>B98 7HJ</t>
  </si>
  <si>
    <t>A6138</t>
  </si>
  <si>
    <t>Priest Engineering Ltd</t>
  </si>
  <si>
    <t>BH16 6LE</t>
  </si>
  <si>
    <t>A6139</t>
  </si>
  <si>
    <t>Primetake Ltd</t>
  </si>
  <si>
    <t>LN3 4EZ</t>
  </si>
  <si>
    <t>ZZA0082</t>
  </si>
  <si>
    <t>Princeps Electronics Limited</t>
  </si>
  <si>
    <t>CM19 5QF</t>
  </si>
  <si>
    <t>A6140</t>
  </si>
  <si>
    <t>Propak Sheet Metal Ltd - Stevenage</t>
  </si>
  <si>
    <t>SG1 2BH</t>
  </si>
  <si>
    <t>A6141</t>
  </si>
  <si>
    <t>QIOPTIQ LTD</t>
  </si>
  <si>
    <t>SO31 4RF</t>
  </si>
  <si>
    <t>A6142</t>
  </si>
  <si>
    <t>R&amp;M Electrical Group Ltd</t>
  </si>
  <si>
    <t>SO19 2PB</t>
  </si>
  <si>
    <t>A6143</t>
  </si>
  <si>
    <t>RAM Gasket Solutions Ltd</t>
  </si>
  <si>
    <t>TR15 1SZ</t>
  </si>
  <si>
    <t>A6144</t>
  </si>
  <si>
    <t>Rawadef Trading Est.</t>
  </si>
  <si>
    <t>ZZA0084</t>
  </si>
  <si>
    <t>Reaction Engines Ltd</t>
  </si>
  <si>
    <t>OX14 0DB</t>
  </si>
  <si>
    <t>A6145</t>
  </si>
  <si>
    <t>Rebound Electronics UK Ltd</t>
  </si>
  <si>
    <t>RG14 2PZ</t>
  </si>
  <si>
    <t>A6146</t>
  </si>
  <si>
    <t>Rediweld Rubber and Plastics Ltd</t>
  </si>
  <si>
    <t>GU34 2QR</t>
  </si>
  <si>
    <t>A6147</t>
  </si>
  <si>
    <t>Rehau Ltd</t>
  </si>
  <si>
    <t>SL3 8DS</t>
  </si>
  <si>
    <t>A0021</t>
  </si>
  <si>
    <t>Reliance Precision Ltd</t>
  </si>
  <si>
    <t>HD8 0LE</t>
  </si>
  <si>
    <t>A6148</t>
  </si>
  <si>
    <t>Research Electro-Optics Inc</t>
  </si>
  <si>
    <t>CO 80301</t>
  </si>
  <si>
    <t>A6149</t>
  </si>
  <si>
    <t>RHH Franks (New Milton) Ltd</t>
  </si>
  <si>
    <t>BH25 6SA</t>
  </si>
  <si>
    <t>A6150</t>
  </si>
  <si>
    <t>Righton Blackburns Ltd - Bristol</t>
  </si>
  <si>
    <t>BS37 5NW</t>
  </si>
  <si>
    <t>A6151</t>
  </si>
  <si>
    <t>Righton Blackburns Ltd - Glasgow</t>
  </si>
  <si>
    <t>G32 8NB</t>
  </si>
  <si>
    <t>A6152</t>
  </si>
  <si>
    <t>Righton Blackburns Ltd - Manchester</t>
  </si>
  <si>
    <t>WA3 3JD</t>
  </si>
  <si>
    <t>A6153</t>
  </si>
  <si>
    <t>Righton Blackburns Ltd - Plymouth</t>
  </si>
  <si>
    <t>PL12 6LZ</t>
  </si>
  <si>
    <t>A6154</t>
  </si>
  <si>
    <t>Righton Blackburns Ltd - Portsmouth</t>
  </si>
  <si>
    <t>PO15 5RU</t>
  </si>
  <si>
    <t>ZA0056</t>
  </si>
  <si>
    <t>Robert Stuart Ltd</t>
  </si>
  <si>
    <t>CM20 2DH</t>
  </si>
  <si>
    <t>A6155</t>
  </si>
  <si>
    <t>Rockford Components Ltd - Rendlesham</t>
  </si>
  <si>
    <t>IP12 2GJ</t>
  </si>
  <si>
    <t>A6156</t>
  </si>
  <si>
    <t>Rockford Components Ltd - Salisbury</t>
  </si>
  <si>
    <t>SP5 4JH</t>
  </si>
  <si>
    <t>A6157</t>
  </si>
  <si>
    <t>Rockford Components Ltd - Worksop</t>
  </si>
  <si>
    <t>A6158</t>
  </si>
  <si>
    <t>Rodford Engineering Ltd</t>
  </si>
  <si>
    <t>BH21 7SD</t>
  </si>
  <si>
    <t>A6159</t>
  </si>
  <si>
    <t>Rotamic Engineering Ltd</t>
  </si>
  <si>
    <t>EX17 1EU</t>
  </si>
  <si>
    <t>A6160</t>
  </si>
  <si>
    <t>RTA Ireland Ltd</t>
  </si>
  <si>
    <t>BT34 4NG</t>
  </si>
  <si>
    <t>A6161</t>
  </si>
  <si>
    <t>RW Powder Coatings</t>
  </si>
  <si>
    <t>BT 23 5PW</t>
  </si>
  <si>
    <t>A6162</t>
  </si>
  <si>
    <t>Sanmina-SCI UK Ltd</t>
  </si>
  <si>
    <t>PA14 5DG</t>
  </si>
  <si>
    <t>A6163</t>
  </si>
  <si>
    <t>SCA Group Ltd</t>
  </si>
  <si>
    <t>BH21 6FA</t>
  </si>
  <si>
    <t>A6164</t>
  </si>
  <si>
    <t>Scientific Management International Ltd</t>
  </si>
  <si>
    <t>SP10 5AZ</t>
  </si>
  <si>
    <t>A6165</t>
  </si>
  <si>
    <t>SEACON (Europe) Ltd (Norfolk)</t>
  </si>
  <si>
    <t>NR31 0RB</t>
  </si>
  <si>
    <t>ZZA0081</t>
  </si>
  <si>
    <t>SEI Identification Solutions Ltd</t>
  </si>
  <si>
    <t>CT10 2LQ</t>
  </si>
  <si>
    <t>A0042</t>
  </si>
  <si>
    <t>SEIMAF UK</t>
  </si>
  <si>
    <t>W4 3AY</t>
  </si>
  <si>
    <t>A0035</t>
  </si>
  <si>
    <t>Senior Aerospace - Weston</t>
  </si>
  <si>
    <t>BB18 6JZ</t>
  </si>
  <si>
    <t>A6166</t>
  </si>
  <si>
    <t>Sheffield Forgemasters International Ltd</t>
  </si>
  <si>
    <t>S9 2RW</t>
  </si>
  <si>
    <t>A6167</t>
  </si>
  <si>
    <t>Sigmatex (UK) Ltd</t>
  </si>
  <si>
    <t>WA7 1TE</t>
  </si>
  <si>
    <t>Cheshire &amp; Warrington</t>
  </si>
  <si>
    <t>A6168</t>
  </si>
  <si>
    <t>Sign Plus Ltd</t>
  </si>
  <si>
    <t>KY11 9JH</t>
  </si>
  <si>
    <t>A0013</t>
  </si>
  <si>
    <t>SILCOMS</t>
  </si>
  <si>
    <t>BL4 9QN</t>
  </si>
  <si>
    <t>A6169</t>
  </si>
  <si>
    <t>SJC Hutchinson Engineering Ltd</t>
  </si>
  <si>
    <t>BT4 4NN</t>
  </si>
  <si>
    <t>A6170</t>
  </si>
  <si>
    <t>SL Engineering Ltd</t>
  </si>
  <si>
    <t>NG34 OHJ</t>
  </si>
  <si>
    <t>A6171</t>
  </si>
  <si>
    <t>Smiths Engineering Works NI Ltd</t>
  </si>
  <si>
    <t>BT42 3HB</t>
  </si>
  <si>
    <t>A6172</t>
  </si>
  <si>
    <t>South West Metal Finishers Ltd</t>
  </si>
  <si>
    <t>EX2 8TJ</t>
  </si>
  <si>
    <t>ZA0052</t>
  </si>
  <si>
    <t>Speed Electronics Ltd.</t>
  </si>
  <si>
    <t>EC2N 2QP</t>
  </si>
  <si>
    <t>south east</t>
  </si>
  <si>
    <t>A6173</t>
  </si>
  <si>
    <t>Speedboard Assembly Services</t>
  </si>
  <si>
    <t>SL4 3HU</t>
  </si>
  <si>
    <t>A0043</t>
  </si>
  <si>
    <t>Spirafix Ltd</t>
  </si>
  <si>
    <t>NP10 9EJ</t>
  </si>
  <si>
    <t>A6174</t>
  </si>
  <si>
    <t>Spirit AeroSystems</t>
  </si>
  <si>
    <t>A6175</t>
  </si>
  <si>
    <t>Springco (NI) Ltd</t>
  </si>
  <si>
    <t>BT63 5WG</t>
  </si>
  <si>
    <t>A6176</t>
  </si>
  <si>
    <t>Stadium IGT Ltd</t>
  </si>
  <si>
    <t>SO50 4ET</t>
  </si>
  <si>
    <t>A6177</t>
  </si>
  <si>
    <t>Stop-Choc Ltd</t>
  </si>
  <si>
    <t>SL1 4LR</t>
  </si>
  <si>
    <t>A0031</t>
  </si>
  <si>
    <t>STS Defence Ltd</t>
  </si>
  <si>
    <t>PO12 1AF</t>
  </si>
  <si>
    <t>ZZA0067</t>
  </si>
  <si>
    <t>Studio 29 and Factory 31</t>
  </si>
  <si>
    <t>HR9 7XP</t>
  </si>
  <si>
    <t>A6178</t>
  </si>
  <si>
    <t>SURFACE TECHNOLOGY INTERNATIONAL (STI)</t>
  </si>
  <si>
    <t>RG27 9HX</t>
  </si>
  <si>
    <t>A6179</t>
  </si>
  <si>
    <t>Survitec Group</t>
  </si>
  <si>
    <t>EC2V 5DE</t>
  </si>
  <si>
    <t>A6180</t>
  </si>
  <si>
    <t>SPE - Swiftool Precision Engineering Ltd</t>
  </si>
  <si>
    <t>NG17 3JZ</t>
  </si>
  <si>
    <t>ZA0058</t>
  </si>
  <si>
    <t>Synoptix</t>
  </si>
  <si>
    <t>BS34 7PZ</t>
  </si>
  <si>
    <t>A6181</t>
  </si>
  <si>
    <t>T &amp; T Precision Ltd</t>
  </si>
  <si>
    <t>T12 PW52</t>
  </si>
  <si>
    <t>A6182</t>
  </si>
  <si>
    <t>Tadley Engineering Ltd</t>
  </si>
  <si>
    <t>RG26 3PX</t>
  </si>
  <si>
    <t>A6183</t>
  </si>
  <si>
    <t>Takumi Precision Engineering Ltd</t>
  </si>
  <si>
    <t>V94 YW99</t>
  </si>
  <si>
    <t>A6184</t>
  </si>
  <si>
    <t>TBG Solutions Ltd</t>
  </si>
  <si>
    <t>S43 4UL</t>
  </si>
  <si>
    <t>A6185</t>
  </si>
  <si>
    <t>Techman Engineering Ltd</t>
  </si>
  <si>
    <t>S41 9RT</t>
  </si>
  <si>
    <t>A0080</t>
  </si>
  <si>
    <t>Technical Metals Ltd - Newtownards</t>
  </si>
  <si>
    <t>BT23 4TJ</t>
  </si>
  <si>
    <t>A6186</t>
  </si>
  <si>
    <t>Techni-Grind (Preston) Machining Ltd / TGM Ltd</t>
  </si>
  <si>
    <t xml:space="preserve">PR2 5BB </t>
  </si>
  <si>
    <t>A0006</t>
  </si>
  <si>
    <t>Technoset Ltd</t>
  </si>
  <si>
    <t>CV21 1DB</t>
  </si>
  <si>
    <t>A0005</t>
  </si>
  <si>
    <t>Technoturn Ltd</t>
  </si>
  <si>
    <t>TN38 9RT</t>
  </si>
  <si>
    <t>A6187</t>
  </si>
  <si>
    <t>TEG Ltd</t>
  </si>
  <si>
    <t>N91 CX80</t>
  </si>
  <si>
    <t>A0040</t>
  </si>
  <si>
    <t>Teledyne CML Composites</t>
  </si>
  <si>
    <t>CH62 3PA</t>
  </si>
  <si>
    <t>A6188</t>
  </si>
  <si>
    <t>The Oilgear Company</t>
  </si>
  <si>
    <t>LS3 1JT</t>
  </si>
  <si>
    <t>A0020</t>
  </si>
  <si>
    <t>Thomas Brown Engineering Ltd</t>
  </si>
  <si>
    <t>HD4 5AJ</t>
  </si>
  <si>
    <t>A6189</t>
  </si>
  <si>
    <t>Thyssenkrupp Aerospace Ltd - Newtownards</t>
  </si>
  <si>
    <t>ZA0049</t>
  </si>
  <si>
    <t>TODS</t>
  </si>
  <si>
    <t>TA18 7HQ</t>
  </si>
  <si>
    <t>A6190</t>
  </si>
  <si>
    <t xml:space="preserve">Tods Aerospace Ltd </t>
  </si>
  <si>
    <t>A6191</t>
  </si>
  <si>
    <t>Total Precision Ltd</t>
  </si>
  <si>
    <t>DE7 4BG</t>
  </si>
  <si>
    <t>ZZA0087</t>
  </si>
  <si>
    <t>TP Group</t>
  </si>
  <si>
    <t>PO16 8UT</t>
  </si>
  <si>
    <t>A6192</t>
  </si>
  <si>
    <t>TPG Maritime</t>
  </si>
  <si>
    <t>PO3 5FP</t>
  </si>
  <si>
    <t>A6193</t>
  </si>
  <si>
    <t>Trescal Ltd - Stevenage &amp; Donibristle</t>
  </si>
  <si>
    <t>KY11 9FZ</t>
  </si>
  <si>
    <t>A0065</t>
  </si>
  <si>
    <t>Tridan</t>
  </si>
  <si>
    <t>CO15 4TL</t>
  </si>
  <si>
    <t>A6194</t>
  </si>
  <si>
    <t>Trig Engineering Ltd</t>
  </si>
  <si>
    <t>TA6 6TS</t>
  </si>
  <si>
    <t>A6195</t>
  </si>
  <si>
    <t>TSP Engineering</t>
  </si>
  <si>
    <t>CA14 3YX</t>
  </si>
  <si>
    <t>A6196</t>
  </si>
  <si>
    <t>ULTRA PMES - Rugeley</t>
  </si>
  <si>
    <t>WS15 1UZ</t>
  </si>
  <si>
    <t>A0012</t>
  </si>
  <si>
    <t>Unilathe Ltd</t>
  </si>
  <si>
    <t>ST6 1NG</t>
  </si>
  <si>
    <t>A6197</t>
  </si>
  <si>
    <t>United Performance Metals Ltd</t>
  </si>
  <si>
    <t>BT23-7HH</t>
  </si>
  <si>
    <t>A6198</t>
  </si>
  <si>
    <t>UTC Aerospace Systems (Sensors &amp; Integrated Systems) - Plymouth</t>
  </si>
  <si>
    <t>PL6 6DE</t>
  </si>
  <si>
    <t>A0011</t>
  </si>
  <si>
    <t>Velocity Composites PLC</t>
  </si>
  <si>
    <t>BB11 5UB</t>
  </si>
  <si>
    <t>A6199</t>
  </si>
  <si>
    <t>Vita Materials Ltd</t>
  </si>
  <si>
    <t>BT17 9GX</t>
  </si>
  <si>
    <t>A6200</t>
  </si>
  <si>
    <t>VS Components Ltd</t>
  </si>
  <si>
    <t>A6201</t>
  </si>
  <si>
    <t>Wallwork Newcastle Ltd</t>
  </si>
  <si>
    <t>DH8 9HU</t>
  </si>
  <si>
    <t>A6202</t>
  </si>
  <si>
    <t>WB Alloy Welding Products Ltd</t>
  </si>
  <si>
    <t>G18 8TE</t>
  </si>
  <si>
    <t>A6222</t>
  </si>
  <si>
    <t>Welding Reclamation Engineering Services Ltd (WRES Ltd) (Poole)</t>
  </si>
  <si>
    <t>BH17 0GL</t>
  </si>
  <si>
    <t>A6204</t>
  </si>
  <si>
    <t>West Country Tool Co Ltd</t>
  </si>
  <si>
    <t>TQ12 2EU</t>
  </si>
  <si>
    <t>A6205</t>
  </si>
  <si>
    <t>Westley Group</t>
  </si>
  <si>
    <t>B64 5QS</t>
  </si>
  <si>
    <t>Black Country</t>
  </si>
  <si>
    <t>A6206</t>
  </si>
  <si>
    <t>Westminster Engineering Co</t>
  </si>
  <si>
    <t>BA22 9JJ</t>
  </si>
  <si>
    <t>A0034</t>
  </si>
  <si>
    <t>WG Jones Ltd</t>
  </si>
  <si>
    <t>BH31 6BD</t>
  </si>
  <si>
    <t>A6207</t>
  </si>
  <si>
    <t>Whistler Technology Ltd</t>
  </si>
  <si>
    <t>NG18 5BU</t>
  </si>
  <si>
    <t>A6208</t>
  </si>
  <si>
    <t>Wincanton Group Ltd - Bicester</t>
  </si>
  <si>
    <t>DY6 7UD</t>
  </si>
  <si>
    <t>A6209</t>
  </si>
  <si>
    <t>Wincanton Group Ltd - Blackburn</t>
  </si>
  <si>
    <t>BB1 2LJ</t>
  </si>
  <si>
    <t>ZA0019</t>
  </si>
  <si>
    <t>Wincanton Group Ltd - Chippenham</t>
  </si>
  <si>
    <t>SN14 0WT</t>
  </si>
  <si>
    <t>A6210</t>
  </si>
  <si>
    <t>Wincanton Group Ltd - Kingswinford</t>
  </si>
  <si>
    <t>ZZA0071</t>
  </si>
  <si>
    <t>Wincanton Group Ltd - Samlesbury</t>
  </si>
  <si>
    <t>BB2 7FS</t>
  </si>
  <si>
    <t>A6211</t>
  </si>
  <si>
    <t>Wincanton Group Ltd - Telford</t>
  </si>
  <si>
    <t>TF3 3BJ</t>
  </si>
  <si>
    <t>A6212</t>
  </si>
  <si>
    <t>Wincanton Group Ltd - Yeovil Manufacturing (Unit 1)</t>
  </si>
  <si>
    <t>A0047</t>
  </si>
  <si>
    <t>Winslow Adaptics Ltd</t>
  </si>
  <si>
    <t>LD3 8BT</t>
  </si>
  <si>
    <t>A6213</t>
  </si>
  <si>
    <t>Wood Group Industrial Services - Barrow In Furness</t>
  </si>
  <si>
    <t>A6214</t>
  </si>
  <si>
    <t>Wood Group Industrial Services - Portsmouth Royal Navy Dockyard</t>
  </si>
  <si>
    <t>PO1 3LJ</t>
  </si>
  <si>
    <t>A6215</t>
  </si>
  <si>
    <t>Wood Group Industrial Services - Rosyth</t>
  </si>
  <si>
    <t>NE11 9EZ</t>
  </si>
  <si>
    <t>A6216</t>
  </si>
  <si>
    <t>Woodstock Industrial Supplies - Christchurch</t>
  </si>
  <si>
    <t>BH23 3TG</t>
  </si>
  <si>
    <t>A6217</t>
  </si>
  <si>
    <t>Wrekin Circuits Ltd</t>
  </si>
  <si>
    <t>TF1 7EX</t>
  </si>
  <si>
    <t>A6218</t>
  </si>
  <si>
    <t>YorkMetrics Ltd</t>
  </si>
  <si>
    <t>YO31 7YA</t>
  </si>
  <si>
    <t>A6219</t>
  </si>
  <si>
    <t>Zot Integrated Manufacturing Ltd</t>
  </si>
  <si>
    <t>EH21 7UQ</t>
  </si>
  <si>
    <t>A6223</t>
  </si>
  <si>
    <t>Wood Group Industrial Services - Plymouth</t>
  </si>
  <si>
    <t>PL2 1QS</t>
  </si>
  <si>
    <t>England</t>
  </si>
  <si>
    <t>Tot. valid to date</t>
  </si>
  <si>
    <t>Award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</si>
</sst>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11"/>
      <color theme="4" tint="-0.249977111117893"/>
      <name val="Cambria (Headings)"/>
    </font>
    <font>
      <b/>
      <sz val="42"/>
      <name val="Arial"/>
      <family val="2"/>
    </font>
    <font>
      <b/>
      <sz val="10"/>
      <name val="Microsoft Sans Serif"/>
      <family val="2"/>
    </font>
    <font>
      <sz val="10"/>
      <name val="Wingdings"/>
      <charset val="2"/>
    </font>
    <font>
      <b/>
      <i/>
      <sz val="10"/>
      <color theme="4" tint="-0.249977111117893"/>
      <name val="Cambria (Headings)"/>
    </font>
    <font>
      <sz val="8"/>
      <name val="Arial"/>
      <family val="2"/>
    </font>
    <font>
      <sz val="10"/>
      <name val="Microsoft Sans Serif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i/>
      <sz val="9"/>
      <name val="Microsoft Sans Serif"/>
      <family val="2"/>
    </font>
    <font>
      <b/>
      <sz val="9"/>
      <color indexed="8"/>
      <name val="Arial"/>
      <family val="2"/>
    </font>
    <font>
      <b/>
      <sz val="9"/>
      <name val="Microsoft Sans Serif"/>
      <family val="2"/>
    </font>
    <font>
      <b/>
      <sz val="9"/>
      <color rgb="FFFF0000"/>
      <name val="Microsoft Sans Serif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Times New Roman"/>
      <family val="1"/>
    </font>
    <font>
      <sz val="10"/>
      <name val="Wingdings 2"/>
      <family val="1"/>
      <charset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rgb="FFFFFFCC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D7F32"/>
        <bgColor indexed="64"/>
      </patternFill>
    </fill>
    <fill>
      <patternFill patternType="solid">
        <fgColor rgb="FFD4AF3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double">
        <color indexed="64"/>
      </right>
      <top style="thin">
        <color indexed="64"/>
      </top>
      <bottom style="thin">
        <color theme="4" tint="0.3999755851924192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double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09">
    <xf numFmtId="0" fontId="0" fillId="0" borderId="0" xfId="0"/>
    <xf numFmtId="0" fontId="4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4" fillId="0" borderId="0" xfId="3" applyFont="1" applyFill="1" applyBorder="1" applyAlignment="1">
      <alignment vertical="center" wrapText="1"/>
    </xf>
    <xf numFmtId="0" fontId="3" fillId="0" borderId="0" xfId="3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7" fillId="0" borderId="1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17" fontId="9" fillId="3" borderId="3" xfId="3" applyNumberFormat="1" applyFont="1" applyFill="1" applyBorder="1" applyAlignment="1">
      <alignment horizontal="center"/>
    </xf>
    <xf numFmtId="17" fontId="7" fillId="0" borderId="1" xfId="3" applyNumberFormat="1" applyFont="1" applyFill="1" applyBorder="1" applyAlignment="1">
      <alignment vertical="center"/>
    </xf>
    <xf numFmtId="0" fontId="5" fillId="0" borderId="0" xfId="3" applyFont="1" applyFill="1" applyAlignment="1">
      <alignment horizontal="left"/>
    </xf>
    <xf numFmtId="0" fontId="10" fillId="2" borderId="4" xfId="0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17" fontId="7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vertical="center"/>
    </xf>
    <xf numFmtId="0" fontId="12" fillId="0" borderId="0" xfId="4" applyFont="1" applyFill="1" applyBorder="1" applyAlignment="1"/>
    <xf numFmtId="0" fontId="15" fillId="0" borderId="0" xfId="3" applyFont="1" applyFill="1" applyBorder="1" applyAlignment="1">
      <alignment vertical="center"/>
    </xf>
    <xf numFmtId="17" fontId="8" fillId="0" borderId="0" xfId="3" applyNumberFormat="1" applyFont="1" applyFill="1" applyBorder="1" applyAlignment="1">
      <alignment vertical="center"/>
    </xf>
    <xf numFmtId="0" fontId="3" fillId="0" borderId="0" xfId="3" applyFill="1" applyAlignment="1">
      <alignment horizontal="left"/>
    </xf>
    <xf numFmtId="17" fontId="12" fillId="0" borderId="0" xfId="4" applyNumberFormat="1" applyFont="1" applyFill="1" applyBorder="1" applyAlignment="1">
      <alignment horizontal="center"/>
    </xf>
    <xf numFmtId="17" fontId="9" fillId="0" borderId="0" xfId="3" applyNumberFormat="1" applyFont="1" applyFill="1" applyBorder="1" applyAlignment="1">
      <alignment horizontal="center"/>
    </xf>
    <xf numFmtId="0" fontId="14" fillId="0" borderId="0" xfId="3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6" xfId="5" applyFont="1" applyFill="1" applyBorder="1" applyAlignment="1"/>
    <xf numFmtId="0" fontId="3" fillId="0" borderId="6" xfId="5" applyFont="1" applyFill="1" applyBorder="1" applyAlignment="1">
      <alignment horizontal="left"/>
    </xf>
    <xf numFmtId="0" fontId="3" fillId="0" borderId="6" xfId="3" applyFill="1" applyBorder="1" applyAlignment="1">
      <alignment horizontal="left"/>
    </xf>
    <xf numFmtId="0" fontId="5" fillId="0" borderId="6" xfId="3" applyFont="1" applyFill="1" applyBorder="1" applyAlignment="1">
      <alignment horizontal="left"/>
    </xf>
    <xf numFmtId="0" fontId="7" fillId="0" borderId="6" xfId="3" applyFont="1" applyFill="1" applyBorder="1" applyAlignment="1">
      <alignment vertical="center"/>
    </xf>
    <xf numFmtId="0" fontId="3" fillId="0" borderId="6" xfId="3" applyFont="1" applyFill="1" applyBorder="1" applyAlignment="1">
      <alignment horizontal="center"/>
    </xf>
    <xf numFmtId="17" fontId="8" fillId="0" borderId="6" xfId="3" applyNumberFormat="1" applyFont="1" applyFill="1" applyBorder="1" applyAlignment="1">
      <alignment vertical="center"/>
    </xf>
    <xf numFmtId="17" fontId="7" fillId="0" borderId="6" xfId="3" applyNumberFormat="1" applyFont="1" applyFill="1" applyBorder="1" applyAlignment="1">
      <alignment vertical="center"/>
    </xf>
    <xf numFmtId="0" fontId="16" fillId="0" borderId="6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/>
    </xf>
    <xf numFmtId="0" fontId="15" fillId="0" borderId="0" xfId="3" applyNumberFormat="1" applyFont="1" applyFill="1" applyBorder="1" applyAlignment="1">
      <alignment vertical="center"/>
    </xf>
    <xf numFmtId="0" fontId="7" fillId="0" borderId="8" xfId="3" applyFont="1" applyFill="1" applyBorder="1" applyAlignment="1">
      <alignment vertical="center"/>
    </xf>
    <xf numFmtId="0" fontId="8" fillId="7" borderId="10" xfId="6" applyFont="1" applyFill="1" applyBorder="1" applyAlignment="1">
      <alignment horizontal="left" vertical="center" wrapText="1"/>
    </xf>
    <xf numFmtId="0" fontId="8" fillId="7" borderId="9" xfId="6" applyFont="1" applyFill="1" applyBorder="1" applyAlignment="1">
      <alignment horizontal="center" vertical="center"/>
    </xf>
    <xf numFmtId="0" fontId="8" fillId="8" borderId="9" xfId="6" applyFont="1" applyFill="1" applyBorder="1" applyAlignment="1">
      <alignment horizontal="center" vertical="center" wrapText="1"/>
    </xf>
    <xf numFmtId="0" fontId="18" fillId="9" borderId="10" xfId="6" applyNumberFormat="1" applyFont="1" applyFill="1" applyBorder="1" applyAlignment="1">
      <alignment vertical="top" textRotation="90"/>
    </xf>
    <xf numFmtId="0" fontId="8" fillId="10" borderId="9" xfId="6" applyFont="1" applyFill="1" applyBorder="1" applyAlignment="1">
      <alignment horizontal="center" vertical="center" wrapText="1"/>
    </xf>
    <xf numFmtId="0" fontId="8" fillId="11" borderId="2" xfId="6" applyFont="1" applyFill="1" applyBorder="1" applyAlignment="1">
      <alignment horizontal="center" vertical="center" wrapText="1"/>
    </xf>
    <xf numFmtId="0" fontId="8" fillId="4" borderId="16" xfId="6" applyNumberFormat="1" applyFont="1" applyFill="1" applyBorder="1" applyAlignment="1">
      <alignment horizontal="center" vertical="center" wrapText="1"/>
    </xf>
    <xf numFmtId="0" fontId="15" fillId="5" borderId="16" xfId="6" applyNumberFormat="1" applyFont="1" applyFill="1" applyBorder="1" applyAlignment="1">
      <alignment horizontal="center" vertical="center" wrapText="1"/>
    </xf>
    <xf numFmtId="0" fontId="8" fillId="7" borderId="18" xfId="6" applyNumberFormat="1" applyFont="1" applyFill="1" applyBorder="1" applyAlignment="1">
      <alignment horizontal="center" vertical="center"/>
    </xf>
    <xf numFmtId="0" fontId="18" fillId="8" borderId="16" xfId="6" applyNumberFormat="1" applyFont="1" applyFill="1" applyBorder="1" applyAlignment="1">
      <alignment horizontal="center" vertical="center" textRotation="90"/>
    </xf>
    <xf numFmtId="0" fontId="18" fillId="10" borderId="16" xfId="6" applyNumberFormat="1" applyFont="1" applyFill="1" applyBorder="1" applyAlignment="1">
      <alignment horizontal="center" vertical="center" textRotation="90"/>
    </xf>
    <xf numFmtId="0" fontId="18" fillId="11" borderId="16" xfId="6" applyNumberFormat="1" applyFont="1" applyFill="1" applyBorder="1" applyAlignment="1">
      <alignment horizontal="center" vertical="center" textRotation="90"/>
    </xf>
    <xf numFmtId="0" fontId="20" fillId="17" borderId="19" xfId="6" applyNumberFormat="1" applyFont="1" applyFill="1" applyBorder="1" applyAlignment="1">
      <alignment horizontal="center" vertical="center" textRotation="90"/>
    </xf>
    <xf numFmtId="0" fontId="20" fillId="17" borderId="20" xfId="6" applyNumberFormat="1" applyFont="1" applyFill="1" applyBorder="1" applyAlignment="1">
      <alignment horizontal="center" vertical="center" textRotation="90"/>
    </xf>
    <xf numFmtId="0" fontId="20" fillId="18" borderId="19" xfId="6" applyNumberFormat="1" applyFont="1" applyFill="1" applyBorder="1" applyAlignment="1">
      <alignment horizontal="center" vertical="center" textRotation="90"/>
    </xf>
    <xf numFmtId="0" fontId="20" fillId="18" borderId="21" xfId="6" applyNumberFormat="1" applyFont="1" applyFill="1" applyBorder="1" applyAlignment="1">
      <alignment horizontal="center" vertical="center" textRotation="90"/>
    </xf>
    <xf numFmtId="0" fontId="20" fillId="18" borderId="22" xfId="6" applyNumberFormat="1" applyFont="1" applyFill="1" applyBorder="1" applyAlignment="1">
      <alignment horizontal="center" vertical="center" textRotation="90"/>
    </xf>
    <xf numFmtId="0" fontId="15" fillId="14" borderId="17" xfId="3" applyNumberFormat="1" applyFont="1" applyFill="1" applyBorder="1" applyAlignment="1">
      <alignment horizontal="center" vertical="center" wrapText="1"/>
    </xf>
    <xf numFmtId="17" fontId="8" fillId="19" borderId="3" xfId="3" applyNumberFormat="1" applyFont="1" applyFill="1" applyBorder="1" applyAlignment="1">
      <alignment horizontal="center" vertical="center" wrapText="1"/>
    </xf>
    <xf numFmtId="17" fontId="8" fillId="19" borderId="15" xfId="3" applyNumberFormat="1" applyFont="1" applyFill="1" applyBorder="1" applyAlignment="1">
      <alignment horizontal="center" vertical="center" wrapText="1"/>
    </xf>
    <xf numFmtId="17" fontId="21" fillId="20" borderId="3" xfId="3" applyNumberFormat="1" applyFont="1" applyFill="1" applyBorder="1" applyAlignment="1">
      <alignment horizontal="center" vertical="center" wrapText="1"/>
    </xf>
    <xf numFmtId="17" fontId="22" fillId="6" borderId="3" xfId="3" applyNumberFormat="1" applyFont="1" applyFill="1" applyBorder="1" applyAlignment="1">
      <alignment horizontal="center" vertical="center" wrapText="1"/>
    </xf>
    <xf numFmtId="0" fontId="12" fillId="0" borderId="3" xfId="3" applyNumberFormat="1" applyFont="1" applyFill="1" applyBorder="1" applyAlignment="1">
      <alignment horizontal="center"/>
    </xf>
    <xf numFmtId="0" fontId="2" fillId="0" borderId="3" xfId="2" applyNumberFormat="1" applyFill="1" applyBorder="1" applyAlignment="1"/>
    <xf numFmtId="0" fontId="2" fillId="2" borderId="3" xfId="2" applyFill="1" applyBorder="1" applyAlignment="1">
      <alignment horizontal="left"/>
    </xf>
    <xf numFmtId="0" fontId="12" fillId="0" borderId="3" xfId="4" applyNumberFormat="1" applyFont="1" applyFill="1" applyBorder="1" applyAlignment="1">
      <alignment horizontal="left"/>
    </xf>
    <xf numFmtId="0" fontId="12" fillId="2" borderId="3" xfId="4" applyNumberFormat="1" applyFont="1" applyFill="1" applyBorder="1" applyAlignment="1">
      <alignment horizontal="left"/>
    </xf>
    <xf numFmtId="0" fontId="12" fillId="21" borderId="3" xfId="4" applyNumberFormat="1" applyFont="1" applyFill="1" applyBorder="1" applyAlignment="1">
      <alignment horizontal="left"/>
    </xf>
    <xf numFmtId="0" fontId="12" fillId="2" borderId="3" xfId="4" applyNumberFormat="1" applyFont="1" applyFill="1" applyBorder="1" applyAlignment="1">
      <alignment horizontal="center"/>
    </xf>
    <xf numFmtId="14" fontId="15" fillId="2" borderId="3" xfId="3" applyNumberFormat="1" applyFont="1" applyFill="1" applyBorder="1" applyAlignment="1">
      <alignment horizontal="center"/>
    </xf>
    <xf numFmtId="14" fontId="15" fillId="0" borderId="3" xfId="3" applyNumberFormat="1" applyFont="1" applyBorder="1" applyAlignment="1">
      <alignment horizontal="center"/>
    </xf>
    <xf numFmtId="17" fontId="3" fillId="2" borderId="3" xfId="4" applyNumberFormat="1" applyFont="1" applyFill="1" applyBorder="1" applyAlignment="1">
      <alignment horizontal="center"/>
    </xf>
    <xf numFmtId="17" fontId="9" fillId="0" borderId="3" xfId="5" applyNumberFormat="1" applyFont="1" applyFill="1" applyBorder="1" applyAlignment="1">
      <alignment horizontal="center"/>
    </xf>
    <xf numFmtId="17" fontId="9" fillId="2" borderId="3" xfId="5" applyNumberFormat="1" applyFont="1" applyFill="1" applyBorder="1" applyAlignment="1">
      <alignment horizontal="center"/>
    </xf>
    <xf numFmtId="0" fontId="12" fillId="2" borderId="3" xfId="3" applyNumberFormat="1" applyFont="1" applyFill="1" applyBorder="1" applyAlignment="1">
      <alignment horizontal="center"/>
    </xf>
    <xf numFmtId="17" fontId="12" fillId="2" borderId="3" xfId="3" applyNumberFormat="1" applyFont="1" applyFill="1" applyBorder="1" applyAlignment="1">
      <alignment horizontal="center"/>
    </xf>
    <xf numFmtId="17" fontId="9" fillId="2" borderId="3" xfId="3" applyNumberFormat="1" applyFont="1" applyFill="1" applyBorder="1" applyAlignment="1">
      <alignment horizontal="center"/>
    </xf>
    <xf numFmtId="17" fontId="12" fillId="2" borderId="3" xfId="4" applyNumberFormat="1" applyFont="1" applyFill="1" applyBorder="1" applyAlignment="1">
      <alignment horizontal="center"/>
    </xf>
    <xf numFmtId="17" fontId="9" fillId="0" borderId="3" xfId="3" applyNumberFormat="1" applyFont="1" applyFill="1" applyBorder="1" applyAlignment="1">
      <alignment horizontal="center"/>
    </xf>
    <xf numFmtId="17" fontId="12" fillId="0" borderId="3" xfId="3" applyNumberFormat="1" applyFont="1" applyFill="1" applyBorder="1" applyAlignment="1">
      <alignment horizontal="center"/>
    </xf>
    <xf numFmtId="9" fontId="9" fillId="0" borderId="3" xfId="3" applyNumberFormat="1" applyFont="1" applyFill="1" applyBorder="1" applyAlignment="1">
      <alignment horizontal="center"/>
    </xf>
    <xf numFmtId="0" fontId="0" fillId="0" borderId="0" xfId="0" applyAlignment="1"/>
    <xf numFmtId="0" fontId="12" fillId="22" borderId="3" xfId="4" applyNumberFormat="1" applyFont="1" applyFill="1" applyBorder="1" applyAlignment="1">
      <alignment horizontal="center"/>
    </xf>
    <xf numFmtId="0" fontId="12" fillId="23" borderId="3" xfId="4" applyNumberFormat="1" applyFont="1" applyFill="1" applyBorder="1" applyAlignment="1">
      <alignment horizontal="center"/>
    </xf>
    <xf numFmtId="0" fontId="3" fillId="2" borderId="3" xfId="3" applyNumberFormat="1" applyFont="1" applyFill="1" applyBorder="1" applyAlignment="1">
      <alignment horizontal="left"/>
    </xf>
    <xf numFmtId="0" fontId="12" fillId="0" borderId="3" xfId="4" applyNumberFormat="1" applyFont="1" applyFill="1" applyBorder="1" applyAlignment="1">
      <alignment horizontal="center"/>
    </xf>
    <xf numFmtId="0" fontId="3" fillId="2" borderId="3" xfId="3" applyNumberFormat="1" applyFont="1" applyFill="1" applyBorder="1" applyAlignment="1">
      <alignment horizontal="center"/>
    </xf>
    <xf numFmtId="0" fontId="12" fillId="2" borderId="3" xfId="5" applyNumberFormat="1" applyFont="1" applyFill="1" applyBorder="1" applyAlignment="1">
      <alignment horizontal="center"/>
    </xf>
    <xf numFmtId="17" fontId="12" fillId="0" borderId="3" xfId="4" applyNumberFormat="1" applyFont="1" applyFill="1" applyBorder="1" applyAlignment="1">
      <alignment horizontal="center"/>
    </xf>
    <xf numFmtId="0" fontId="12" fillId="2" borderId="3" xfId="3" applyNumberFormat="1" applyFont="1" applyFill="1" applyBorder="1" applyAlignment="1">
      <alignment horizontal="left"/>
    </xf>
    <xf numFmtId="0" fontId="12" fillId="0" borderId="3" xfId="3" applyNumberFormat="1" applyFont="1" applyFill="1" applyBorder="1" applyAlignment="1">
      <alignment horizontal="left"/>
    </xf>
    <xf numFmtId="0" fontId="12" fillId="21" borderId="3" xfId="4" applyNumberFormat="1" applyFont="1" applyFill="1" applyBorder="1" applyAlignment="1">
      <alignment horizontal="center"/>
    </xf>
    <xf numFmtId="14" fontId="15" fillId="21" borderId="3" xfId="3" applyNumberFormat="1" applyFont="1" applyFill="1" applyBorder="1" applyAlignment="1">
      <alignment horizontal="center"/>
    </xf>
    <xf numFmtId="14" fontId="15" fillId="24" borderId="3" xfId="3" applyNumberFormat="1" applyFont="1" applyFill="1" applyBorder="1" applyAlignment="1">
      <alignment horizontal="center"/>
    </xf>
    <xf numFmtId="17" fontId="3" fillId="21" borderId="3" xfId="4" applyNumberFormat="1" applyFont="1" applyFill="1" applyBorder="1" applyAlignment="1">
      <alignment horizontal="center"/>
    </xf>
    <xf numFmtId="17" fontId="9" fillId="21" borderId="3" xfId="5" applyNumberFormat="1" applyFont="1" applyFill="1" applyBorder="1" applyAlignment="1">
      <alignment horizontal="center"/>
    </xf>
    <xf numFmtId="0" fontId="12" fillId="21" borderId="3" xfId="3" applyNumberFormat="1" applyFont="1" applyFill="1" applyBorder="1" applyAlignment="1">
      <alignment horizontal="center"/>
    </xf>
    <xf numFmtId="17" fontId="12" fillId="21" borderId="3" xfId="3" applyNumberFormat="1" applyFont="1" applyFill="1" applyBorder="1" applyAlignment="1">
      <alignment horizontal="center"/>
    </xf>
    <xf numFmtId="17" fontId="9" fillId="21" borderId="3" xfId="3" applyNumberFormat="1" applyFont="1" applyFill="1" applyBorder="1" applyAlignment="1">
      <alignment horizontal="center"/>
    </xf>
    <xf numFmtId="0" fontId="2" fillId="2" borderId="3" xfId="2" applyNumberFormat="1" applyFill="1" applyBorder="1" applyAlignment="1"/>
    <xf numFmtId="17" fontId="12" fillId="21" borderId="3" xfId="5" applyNumberFormat="1" applyFont="1" applyFill="1" applyBorder="1" applyAlignment="1">
      <alignment horizontal="center"/>
    </xf>
    <xf numFmtId="17" fontId="12" fillId="0" borderId="3" xfId="5" applyNumberFormat="1" applyFont="1" applyFill="1" applyBorder="1" applyAlignment="1">
      <alignment horizontal="center"/>
    </xf>
    <xf numFmtId="0" fontId="12" fillId="0" borderId="3" xfId="5" applyNumberFormat="1" applyFont="1" applyFill="1" applyBorder="1" applyAlignment="1">
      <alignment horizontal="center"/>
    </xf>
    <xf numFmtId="14" fontId="15" fillId="21" borderId="3" xfId="5" applyNumberFormat="1" applyFont="1" applyFill="1" applyBorder="1" applyAlignment="1">
      <alignment horizontal="center"/>
    </xf>
    <xf numFmtId="14" fontId="15" fillId="24" borderId="3" xfId="5" applyNumberFormat="1" applyFont="1" applyFill="1" applyBorder="1" applyAlignment="1">
      <alignment horizontal="center"/>
    </xf>
    <xf numFmtId="0" fontId="12" fillId="21" borderId="3" xfId="5" applyNumberFormat="1" applyFont="1" applyFill="1" applyBorder="1" applyAlignment="1">
      <alignment horizontal="center"/>
    </xf>
    <xf numFmtId="17" fontId="12" fillId="2" borderId="3" xfId="5" applyNumberFormat="1" applyFont="1" applyFill="1" applyBorder="1" applyAlignment="1">
      <alignment horizontal="center"/>
    </xf>
    <xf numFmtId="0" fontId="12" fillId="2" borderId="3" xfId="3" applyNumberFormat="1" applyFont="1" applyFill="1" applyBorder="1" applyAlignment="1"/>
    <xf numFmtId="0" fontId="3" fillId="21" borderId="3" xfId="3" applyNumberFormat="1" applyFont="1" applyFill="1" applyBorder="1" applyAlignment="1">
      <alignment horizontal="left"/>
    </xf>
    <xf numFmtId="17" fontId="12" fillId="21" borderId="3" xfId="4" applyNumberFormat="1" applyFont="1" applyFill="1" applyBorder="1" applyAlignment="1">
      <alignment horizontal="center"/>
    </xf>
    <xf numFmtId="0" fontId="2" fillId="2" borderId="3" xfId="2" applyFill="1" applyBorder="1" applyAlignment="1"/>
    <xf numFmtId="0" fontId="3" fillId="21" borderId="3" xfId="5" applyNumberFormat="1" applyFont="1" applyFill="1" applyBorder="1" applyAlignment="1">
      <alignment horizontal="left"/>
    </xf>
    <xf numFmtId="0" fontId="3" fillId="21" borderId="3" xfId="5" applyNumberFormat="1" applyFont="1" applyFill="1" applyBorder="1" applyAlignment="1">
      <alignment horizontal="center"/>
    </xf>
    <xf numFmtId="0" fontId="23" fillId="21" borderId="3" xfId="0" applyFont="1" applyFill="1" applyBorder="1" applyAlignment="1"/>
    <xf numFmtId="0" fontId="12" fillId="25" borderId="3" xfId="4" applyNumberFormat="1" applyFont="1" applyFill="1" applyBorder="1" applyAlignment="1">
      <alignment horizontal="center"/>
    </xf>
    <xf numFmtId="17" fontId="3" fillId="0" borderId="3" xfId="4" applyNumberFormat="1" applyFont="1" applyFill="1" applyBorder="1" applyAlignment="1">
      <alignment horizontal="center"/>
    </xf>
    <xf numFmtId="17" fontId="3" fillId="2" borderId="3" xfId="3" applyNumberFormat="1" applyFont="1" applyFill="1" applyBorder="1" applyAlignment="1">
      <alignment horizontal="center"/>
    </xf>
    <xf numFmtId="17" fontId="3" fillId="2" borderId="3" xfId="5" applyNumberFormat="1" applyFont="1" applyFill="1" applyBorder="1" applyAlignment="1">
      <alignment horizontal="center"/>
    </xf>
    <xf numFmtId="0" fontId="12" fillId="0" borderId="3" xfId="3" applyNumberFormat="1" applyFont="1" applyFill="1" applyBorder="1" applyAlignment="1">
      <alignment horizontal="center" vertical="center"/>
    </xf>
    <xf numFmtId="0" fontId="3" fillId="21" borderId="3" xfId="3" applyNumberFormat="1" applyFont="1" applyFill="1" applyBorder="1" applyAlignment="1">
      <alignment horizontal="left" vertical="center"/>
    </xf>
    <xf numFmtId="0" fontId="12" fillId="21" borderId="3" xfId="4" applyNumberFormat="1" applyFont="1" applyFill="1" applyBorder="1" applyAlignment="1">
      <alignment horizontal="center" vertical="center"/>
    </xf>
    <xf numFmtId="0" fontId="3" fillId="21" borderId="3" xfId="3" applyNumberFormat="1" applyFont="1" applyFill="1" applyBorder="1" applyAlignment="1">
      <alignment horizontal="center" vertical="center"/>
    </xf>
    <xf numFmtId="14" fontId="15" fillId="21" borderId="3" xfId="3" applyNumberFormat="1" applyFont="1" applyFill="1" applyBorder="1" applyAlignment="1">
      <alignment horizontal="center" vertical="center"/>
    </xf>
    <xf numFmtId="14" fontId="15" fillId="24" borderId="3" xfId="3" applyNumberFormat="1" applyFont="1" applyFill="1" applyBorder="1" applyAlignment="1">
      <alignment horizontal="center" vertical="center"/>
    </xf>
    <xf numFmtId="17" fontId="3" fillId="21" borderId="3" xfId="4" applyNumberFormat="1" applyFont="1" applyFill="1" applyBorder="1" applyAlignment="1">
      <alignment horizontal="center" vertical="center"/>
    </xf>
    <xf numFmtId="17" fontId="12" fillId="21" borderId="3" xfId="3" applyNumberFormat="1" applyFont="1" applyFill="1" applyBorder="1" applyAlignment="1">
      <alignment horizontal="center" vertical="center"/>
    </xf>
    <xf numFmtId="0" fontId="3" fillId="21" borderId="3" xfId="3" applyNumberFormat="1" applyFont="1" applyFill="1" applyBorder="1" applyAlignment="1">
      <alignment horizontal="center"/>
    </xf>
    <xf numFmtId="17" fontId="24" fillId="21" borderId="3" xfId="3" applyNumberFormat="1" applyFont="1" applyFill="1" applyBorder="1" applyAlignment="1">
      <alignment horizontal="center"/>
    </xf>
    <xf numFmtId="0" fontId="3" fillId="0" borderId="3" xfId="3" applyNumberFormat="1" applyFont="1" applyFill="1" applyBorder="1" applyAlignment="1">
      <alignment horizontal="center"/>
    </xf>
    <xf numFmtId="14" fontId="15" fillId="0" borderId="3" xfId="3" applyNumberFormat="1" applyFont="1" applyFill="1" applyBorder="1" applyAlignment="1">
      <alignment horizontal="center"/>
    </xf>
    <xf numFmtId="0" fontId="0" fillId="0" borderId="0" xfId="0" applyFill="1" applyAlignment="1"/>
    <xf numFmtId="14" fontId="15" fillId="2" borderId="3" xfId="5" applyNumberFormat="1" applyFont="1" applyFill="1" applyBorder="1" applyAlignment="1">
      <alignment horizontal="center"/>
    </xf>
    <xf numFmtId="14" fontId="15" fillId="0" borderId="3" xfId="5" applyNumberFormat="1" applyFont="1" applyBorder="1" applyAlignment="1">
      <alignment horizontal="center"/>
    </xf>
    <xf numFmtId="17" fontId="3" fillId="21" borderId="3" xfId="3" applyNumberFormat="1" applyFont="1" applyFill="1" applyBorder="1" applyAlignment="1">
      <alignment horizontal="center"/>
    </xf>
    <xf numFmtId="17" fontId="9" fillId="21" borderId="3" xfId="5" applyNumberFormat="1" applyFont="1" applyFill="1" applyBorder="1" applyAlignment="1">
      <alignment horizontal="center" vertical="center"/>
    </xf>
    <xf numFmtId="0" fontId="3" fillId="2" borderId="3" xfId="5" applyNumberFormat="1" applyFont="1" applyFill="1" applyBorder="1" applyAlignment="1">
      <alignment horizontal="left"/>
    </xf>
    <xf numFmtId="0" fontId="3" fillId="2" borderId="3" xfId="5" applyNumberFormat="1" applyFont="1" applyFill="1" applyBorder="1" applyAlignment="1">
      <alignment horizontal="center"/>
    </xf>
    <xf numFmtId="0" fontId="12" fillId="21" borderId="3" xfId="5" applyNumberFormat="1" applyFont="1" applyFill="1" applyBorder="1" applyAlignment="1">
      <alignment horizontal="left"/>
    </xf>
    <xf numFmtId="0" fontId="12" fillId="0" borderId="3" xfId="5" applyNumberFormat="1" applyFont="1" applyFill="1" applyBorder="1" applyAlignment="1">
      <alignment horizontal="left"/>
    </xf>
    <xf numFmtId="0" fontId="15" fillId="21" borderId="3" xfId="5" applyNumberFormat="1" applyFont="1" applyFill="1" applyBorder="1" applyAlignment="1">
      <alignment horizontal="center"/>
    </xf>
    <xf numFmtId="17" fontId="3" fillId="21" borderId="3" xfId="5" applyNumberFormat="1" applyFont="1" applyFill="1" applyBorder="1" applyAlignment="1">
      <alignment horizontal="center"/>
    </xf>
    <xf numFmtId="17" fontId="3" fillId="0" borderId="3" xfId="5" applyNumberFormat="1" applyFont="1" applyFill="1" applyBorder="1" applyAlignment="1">
      <alignment horizontal="center"/>
    </xf>
    <xf numFmtId="0" fontId="12" fillId="2" borderId="3" xfId="5" applyNumberFormat="1" applyFont="1" applyFill="1" applyBorder="1" applyAlignment="1">
      <alignment horizontal="left"/>
    </xf>
    <xf numFmtId="17" fontId="3" fillId="21" borderId="3" xfId="5" applyNumberFormat="1" applyFont="1" applyFill="1" applyBorder="1" applyAlignment="1">
      <alignment horizontal="center" shrinkToFit="1"/>
    </xf>
    <xf numFmtId="17" fontId="25" fillId="21" borderId="3" xfId="3" applyNumberFormat="1" applyFont="1" applyFill="1" applyBorder="1" applyAlignment="1">
      <alignment horizontal="center"/>
    </xf>
    <xf numFmtId="0" fontId="12" fillId="21" borderId="3" xfId="3" applyNumberFormat="1" applyFont="1" applyFill="1" applyBorder="1" applyAlignment="1">
      <alignment horizontal="left"/>
    </xf>
    <xf numFmtId="17" fontId="3" fillId="2" borderId="3" xfId="3" applyNumberFormat="1" applyFont="1" applyFill="1" applyBorder="1" applyAlignment="1">
      <alignment horizontal="center" vertical="center"/>
    </xf>
    <xf numFmtId="0" fontId="15" fillId="21" borderId="3" xfId="4" applyNumberFormat="1" applyFont="1" applyFill="1" applyBorder="1" applyAlignment="1">
      <alignment horizontal="center"/>
    </xf>
    <xf numFmtId="0" fontId="26" fillId="21" borderId="3" xfId="4" applyNumberFormat="1" applyFont="1" applyFill="1" applyBorder="1" applyAlignment="1">
      <alignment horizontal="center" vertical="center"/>
    </xf>
    <xf numFmtId="0" fontId="9" fillId="21" borderId="3" xfId="4" applyNumberFormat="1" applyFont="1" applyFill="1" applyBorder="1" applyAlignment="1">
      <alignment horizontal="center" vertical="center"/>
    </xf>
    <xf numFmtId="17" fontId="3" fillId="2" borderId="3" xfId="5" applyNumberFormat="1" applyFont="1" applyFill="1" applyBorder="1" applyAlignment="1">
      <alignment horizontal="center" shrinkToFit="1"/>
    </xf>
    <xf numFmtId="0" fontId="15" fillId="24" borderId="3" xfId="5" applyNumberFormat="1" applyFont="1" applyFill="1" applyBorder="1" applyAlignment="1">
      <alignment horizontal="center"/>
    </xf>
    <xf numFmtId="0" fontId="15" fillId="24" borderId="3" xfId="3" applyNumberFormat="1" applyFont="1" applyFill="1" applyBorder="1" applyAlignment="1">
      <alignment horizontal="center"/>
    </xf>
    <xf numFmtId="17" fontId="9" fillId="21" borderId="3" xfId="0" applyNumberFormat="1" applyFont="1" applyFill="1" applyBorder="1" applyAlignment="1">
      <alignment horizontal="center"/>
    </xf>
    <xf numFmtId="14" fontId="15" fillId="2" borderId="15" xfId="3" applyNumberFormat="1" applyFont="1" applyFill="1" applyBorder="1" applyAlignment="1">
      <alignment horizontal="center"/>
    </xf>
    <xf numFmtId="0" fontId="15" fillId="2" borderId="3" xfId="5" applyNumberFormat="1" applyFont="1" applyFill="1" applyBorder="1" applyAlignment="1">
      <alignment horizontal="center"/>
    </xf>
    <xf numFmtId="17" fontId="12" fillId="2" borderId="3" xfId="4" applyNumberFormat="1" applyFont="1" applyFill="1" applyBorder="1" applyAlignment="1">
      <alignment horizontal="center" vertical="center"/>
    </xf>
    <xf numFmtId="14" fontId="15" fillId="21" borderId="15" xfId="5" applyNumberFormat="1" applyFont="1" applyFill="1" applyBorder="1" applyAlignment="1">
      <alignment horizontal="center"/>
    </xf>
    <xf numFmtId="0" fontId="3" fillId="21" borderId="3" xfId="5" applyNumberFormat="1" applyFont="1" applyFill="1" applyBorder="1" applyAlignment="1">
      <alignment horizontal="left" vertical="center"/>
    </xf>
    <xf numFmtId="0" fontId="3" fillId="21" borderId="3" xfId="5" applyNumberFormat="1" applyFont="1" applyFill="1" applyBorder="1" applyAlignment="1">
      <alignment horizontal="center" vertical="center"/>
    </xf>
    <xf numFmtId="0" fontId="3" fillId="21" borderId="3" xfId="5" applyNumberFormat="1" applyFont="1" applyFill="1" applyBorder="1" applyAlignment="1"/>
    <xf numFmtId="0" fontId="3" fillId="0" borderId="3" xfId="3" applyNumberFormat="1" applyFont="1" applyFill="1" applyBorder="1" applyAlignment="1">
      <alignment horizontal="left"/>
    </xf>
    <xf numFmtId="17" fontId="3" fillId="0" borderId="3" xfId="3" applyNumberFormat="1" applyFont="1" applyFill="1" applyBorder="1" applyAlignment="1">
      <alignment horizontal="center"/>
    </xf>
    <xf numFmtId="0" fontId="15" fillId="21" borderId="3" xfId="4" applyNumberFormat="1" applyFont="1" applyFill="1" applyBorder="1" applyAlignment="1">
      <alignment horizontal="center" vertical="center"/>
    </xf>
    <xf numFmtId="0" fontId="15" fillId="24" borderId="3" xfId="4" applyNumberFormat="1" applyFont="1" applyFill="1" applyBorder="1" applyAlignment="1">
      <alignment horizontal="center" vertical="center"/>
    </xf>
    <xf numFmtId="0" fontId="3" fillId="21" borderId="3" xfId="4" applyNumberFormat="1" applyFont="1" applyFill="1" applyBorder="1" applyAlignment="1">
      <alignment horizontal="center"/>
    </xf>
    <xf numFmtId="0" fontId="3" fillId="21" borderId="3" xfId="4" applyNumberFormat="1" applyFont="1" applyFill="1" applyBorder="1" applyAlignment="1">
      <alignment horizontal="center" vertical="center"/>
    </xf>
    <xf numFmtId="0" fontId="3" fillId="24" borderId="3" xfId="4" applyNumberFormat="1" applyFont="1" applyFill="1" applyBorder="1" applyAlignment="1">
      <alignment horizontal="center" vertical="center"/>
    </xf>
    <xf numFmtId="0" fontId="12" fillId="21" borderId="3" xfId="4" applyNumberFormat="1" applyFont="1" applyFill="1" applyBorder="1" applyAlignment="1"/>
    <xf numFmtId="0" fontId="3" fillId="2" borderId="3" xfId="4" applyNumberFormat="1" applyFont="1" applyFill="1" applyBorder="1" applyAlignment="1">
      <alignment horizontal="center"/>
    </xf>
    <xf numFmtId="0" fontId="3" fillId="2" borderId="3" xfId="4" applyNumberFormat="1" applyFont="1" applyFill="1" applyBorder="1" applyAlignment="1">
      <alignment horizontal="center" vertical="center"/>
    </xf>
    <xf numFmtId="0" fontId="3" fillId="0" borderId="3" xfId="4" applyNumberFormat="1" applyFont="1" applyBorder="1" applyAlignment="1">
      <alignment horizontal="center" vertical="center"/>
    </xf>
    <xf numFmtId="0" fontId="12" fillId="2" borderId="3" xfId="4" applyNumberFormat="1" applyFont="1" applyFill="1" applyBorder="1" applyAlignment="1"/>
    <xf numFmtId="14" fontId="15" fillId="0" borderId="3" xfId="5" applyNumberFormat="1" applyFont="1" applyFill="1" applyBorder="1" applyAlignment="1">
      <alignment horizontal="center"/>
    </xf>
    <xf numFmtId="0" fontId="3" fillId="0" borderId="3" xfId="5" applyNumberFormat="1" applyFont="1" applyFill="1" applyBorder="1" applyAlignment="1">
      <alignment horizontal="center"/>
    </xf>
    <xf numFmtId="0" fontId="23" fillId="0" borderId="3" xfId="0" applyFont="1" applyFill="1" applyBorder="1" applyAlignment="1"/>
    <xf numFmtId="0" fontId="3" fillId="0" borderId="3" xfId="5" applyNumberFormat="1" applyFont="1" applyFill="1" applyBorder="1" applyAlignment="1">
      <alignment horizontal="left"/>
    </xf>
    <xf numFmtId="0" fontId="23" fillId="0" borderId="3" xfId="0" applyFont="1" applyBorder="1" applyAlignment="1">
      <alignment horizontal="center" vertical="center"/>
    </xf>
    <xf numFmtId="17" fontId="9" fillId="2" borderId="3" xfId="3" applyNumberFormat="1" applyFont="1" applyFill="1" applyBorder="1" applyAlignment="1">
      <alignment horizontal="center" vertical="center"/>
    </xf>
    <xf numFmtId="17" fontId="0" fillId="21" borderId="3" xfId="0" applyNumberFormat="1" applyFont="1" applyFill="1" applyBorder="1" applyAlignment="1">
      <alignment horizontal="center"/>
    </xf>
    <xf numFmtId="0" fontId="3" fillId="2" borderId="3" xfId="7" applyNumberFormat="1" applyFont="1" applyFill="1" applyBorder="1" applyAlignment="1">
      <alignment horizontal="left"/>
    </xf>
    <xf numFmtId="0" fontId="3" fillId="2" borderId="3" xfId="7" applyNumberFormat="1" applyFont="1" applyFill="1" applyBorder="1" applyAlignment="1">
      <alignment horizontal="center"/>
    </xf>
    <xf numFmtId="0" fontId="15" fillId="2" borderId="3" xfId="4" applyNumberFormat="1" applyFont="1" applyFill="1" applyBorder="1" applyAlignment="1">
      <alignment horizontal="center"/>
    </xf>
    <xf numFmtId="0" fontId="15" fillId="0" borderId="3" xfId="4" applyNumberFormat="1" applyFont="1" applyBorder="1" applyAlignment="1">
      <alignment horizontal="center"/>
    </xf>
    <xf numFmtId="0" fontId="15" fillId="2" borderId="3" xfId="4" applyNumberFormat="1" applyFont="1" applyFill="1" applyBorder="1" applyAlignment="1">
      <alignment horizontal="center" vertical="center"/>
    </xf>
    <xf numFmtId="17" fontId="15" fillId="21" borderId="3" xfId="3" applyNumberFormat="1" applyFont="1" applyFill="1" applyBorder="1" applyAlignment="1">
      <alignment horizontal="center" vertical="center"/>
    </xf>
    <xf numFmtId="17" fontId="3" fillId="21" borderId="3" xfId="3" applyNumberFormat="1" applyFont="1" applyFill="1" applyBorder="1" applyAlignment="1">
      <alignment horizontal="center" vertical="center"/>
    </xf>
    <xf numFmtId="17" fontId="26" fillId="21" borderId="3" xfId="4" applyNumberFormat="1" applyFont="1" applyFill="1" applyBorder="1" applyAlignment="1">
      <alignment horizontal="center" vertical="center"/>
    </xf>
    <xf numFmtId="17" fontId="3" fillId="2" borderId="3" xfId="0" applyNumberFormat="1" applyFont="1" applyFill="1" applyBorder="1" applyAlignment="1">
      <alignment horizontal="center" shrinkToFit="1"/>
    </xf>
    <xf numFmtId="0" fontId="15" fillId="24" borderId="3" xfId="4" applyNumberFormat="1" applyFont="1" applyFill="1" applyBorder="1" applyAlignment="1">
      <alignment horizontal="center"/>
    </xf>
    <xf numFmtId="0" fontId="12" fillId="0" borderId="3" xfId="3" applyNumberFormat="1" applyFont="1" applyFill="1" applyBorder="1" applyAlignment="1">
      <alignment horizontal="center" vertical="top"/>
    </xf>
    <xf numFmtId="0" fontId="2" fillId="21" borderId="3" xfId="2" applyFill="1" applyBorder="1"/>
    <xf numFmtId="0" fontId="3" fillId="2" borderId="3" xfId="0" applyFont="1" applyFill="1" applyBorder="1" applyAlignment="1">
      <alignment horizontal="left"/>
    </xf>
    <xf numFmtId="0" fontId="0" fillId="0" borderId="0" xfId="0" applyFill="1"/>
    <xf numFmtId="0" fontId="0" fillId="0" borderId="27" xfId="0" applyBorder="1" applyAlignment="1"/>
    <xf numFmtId="9" fontId="9" fillId="0" borderId="15" xfId="3" applyNumberFormat="1" applyFont="1" applyFill="1" applyBorder="1" applyAlignment="1">
      <alignment horizontal="center"/>
    </xf>
    <xf numFmtId="14" fontId="15" fillId="2" borderId="15" xfId="5" applyNumberFormat="1" applyFont="1" applyFill="1" applyBorder="1" applyAlignment="1">
      <alignment horizontal="center"/>
    </xf>
    <xf numFmtId="14" fontId="15" fillId="0" borderId="15" xfId="5" applyNumberFormat="1" applyFont="1" applyBorder="1" applyAlignment="1">
      <alignment horizontal="center"/>
    </xf>
    <xf numFmtId="17" fontId="3" fillId="2" borderId="7" xfId="4" applyNumberFormat="1" applyFont="1" applyFill="1" applyBorder="1" applyAlignment="1">
      <alignment horizontal="center"/>
    </xf>
    <xf numFmtId="14" fontId="15" fillId="2" borderId="8" xfId="5" applyNumberFormat="1" applyFont="1" applyFill="1" applyBorder="1" applyAlignment="1">
      <alignment horizontal="center"/>
    </xf>
    <xf numFmtId="14" fontId="14" fillId="0" borderId="0" xfId="5" applyNumberFormat="1" applyFont="1" applyFill="1" applyBorder="1" applyAlignment="1">
      <alignment horizontal="left"/>
    </xf>
    <xf numFmtId="0" fontId="18" fillId="15" borderId="16" xfId="6" applyNumberFormat="1" applyFont="1" applyFill="1" applyBorder="1" applyAlignment="1">
      <alignment horizontal="center" vertical="center" textRotation="90"/>
    </xf>
    <xf numFmtId="0" fontId="8" fillId="15" borderId="9" xfId="6" applyFont="1" applyFill="1" applyBorder="1" applyAlignment="1">
      <alignment horizontal="center" vertical="center"/>
    </xf>
    <xf numFmtId="0" fontId="12" fillId="26" borderId="3" xfId="4" applyNumberFormat="1" applyFont="1" applyFill="1" applyBorder="1" applyAlignment="1">
      <alignment horizontal="center"/>
    </xf>
    <xf numFmtId="0" fontId="12" fillId="0" borderId="0" xfId="3" applyNumberFormat="1" applyFont="1" applyFill="1" applyBorder="1" applyAlignment="1">
      <alignment horizontal="center"/>
    </xf>
    <xf numFmtId="0" fontId="30" fillId="0" borderId="3" xfId="0" applyFont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3" xfId="4" applyFont="1" applyBorder="1" applyAlignment="1">
      <alignment horizontal="left"/>
    </xf>
    <xf numFmtId="0" fontId="30" fillId="0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/>
    </xf>
    <xf numFmtId="0" fontId="30" fillId="0" borderId="3" xfId="0" applyFont="1" applyFill="1" applyBorder="1" applyAlignment="1">
      <alignment vertical="center"/>
    </xf>
    <xf numFmtId="0" fontId="0" fillId="0" borderId="3" xfId="0" applyBorder="1" applyAlignment="1">
      <alignment horizontal="left"/>
    </xf>
    <xf numFmtId="0" fontId="30" fillId="2" borderId="3" xfId="0" applyFont="1" applyFill="1" applyBorder="1" applyAlignment="1">
      <alignment vertical="center"/>
    </xf>
    <xf numFmtId="0" fontId="0" fillId="0" borderId="3" xfId="0" applyBorder="1"/>
    <xf numFmtId="0" fontId="29" fillId="0" borderId="3" xfId="0" applyFont="1" applyBorder="1" applyAlignment="1">
      <alignment horizontal="left" vertical="center"/>
    </xf>
    <xf numFmtId="0" fontId="18" fillId="9" borderId="10" xfId="6" applyNumberFormat="1" applyFont="1" applyFill="1" applyBorder="1" applyAlignment="1">
      <alignment vertical="center" textRotation="90"/>
    </xf>
    <xf numFmtId="0" fontId="12" fillId="0" borderId="10" xfId="3" applyNumberFormat="1" applyFont="1" applyFill="1" applyBorder="1" applyAlignment="1">
      <alignment horizontal="center"/>
    </xf>
    <xf numFmtId="0" fontId="12" fillId="0" borderId="0" xfId="5" applyNumberFormat="1" applyFont="1" applyFill="1" applyBorder="1" applyAlignment="1">
      <alignment horizontal="center"/>
    </xf>
    <xf numFmtId="0" fontId="0" fillId="0" borderId="24" xfId="0" applyBorder="1"/>
    <xf numFmtId="0" fontId="12" fillId="0" borderId="0" xfId="4" applyNumberFormat="1" applyFont="1" applyFill="1" applyBorder="1" applyAlignment="1">
      <alignment horizontal="left"/>
    </xf>
    <xf numFmtId="0" fontId="0" fillId="0" borderId="3" xfId="0" applyFill="1" applyBorder="1"/>
    <xf numFmtId="14" fontId="15" fillId="2" borderId="0" xfId="3" applyNumberFormat="1" applyFont="1" applyFill="1" applyBorder="1" applyAlignment="1">
      <alignment horizontal="center"/>
    </xf>
    <xf numFmtId="0" fontId="0" fillId="0" borderId="15" xfId="0" applyBorder="1"/>
    <xf numFmtId="14" fontId="15" fillId="2" borderId="24" xfId="5" applyNumberFormat="1" applyFont="1" applyFill="1" applyBorder="1" applyAlignment="1">
      <alignment horizontal="center"/>
    </xf>
    <xf numFmtId="0" fontId="12" fillId="0" borderId="3" xfId="5" applyNumberFormat="1" applyFont="1" applyFill="1" applyBorder="1" applyAlignment="1">
      <alignment horizontal="center" vertical="center"/>
    </xf>
    <xf numFmtId="0" fontId="12" fillId="0" borderId="0" xfId="3" applyNumberFormat="1" applyFont="1" applyFill="1" applyBorder="1" applyAlignment="1">
      <alignment horizontal="center" vertical="center"/>
    </xf>
    <xf numFmtId="0" fontId="12" fillId="0" borderId="0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0" fontId="3" fillId="0" borderId="0" xfId="3" applyFill="1" applyBorder="1" applyAlignment="1">
      <alignment horizontal="center" vertical="center"/>
    </xf>
    <xf numFmtId="0" fontId="29" fillId="2" borderId="3" xfId="4" applyFont="1" applyFill="1" applyBorder="1" applyAlignment="1">
      <alignment horizontal="center" vertical="center"/>
    </xf>
    <xf numFmtId="0" fontId="29" fillId="0" borderId="3" xfId="4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9" fillId="0" borderId="3" xfId="4" applyFont="1" applyBorder="1" applyAlignment="1">
      <alignment horizontal="center" vertical="center"/>
    </xf>
    <xf numFmtId="0" fontId="29" fillId="0" borderId="8" xfId="4" applyFont="1" applyFill="1" applyBorder="1" applyAlignment="1">
      <alignment horizontal="center" vertical="center"/>
    </xf>
    <xf numFmtId="0" fontId="15" fillId="14" borderId="10" xfId="3" applyNumberFormat="1" applyFont="1" applyFill="1" applyBorder="1" applyAlignment="1">
      <alignment vertical="center" wrapText="1"/>
    </xf>
    <xf numFmtId="0" fontId="15" fillId="14" borderId="3" xfId="3" applyNumberFormat="1" applyFont="1" applyFill="1" applyBorder="1" applyAlignment="1">
      <alignment vertical="center" wrapText="1"/>
    </xf>
    <xf numFmtId="0" fontId="3" fillId="14" borderId="3" xfId="3" applyFont="1" applyFill="1" applyBorder="1" applyAlignment="1">
      <alignment horizontal="center" vertical="center" wrapText="1"/>
    </xf>
    <xf numFmtId="0" fontId="15" fillId="5" borderId="3" xfId="6" applyFont="1" applyFill="1" applyBorder="1" applyAlignment="1">
      <alignment horizontal="center" vertical="center" wrapText="1"/>
    </xf>
    <xf numFmtId="0" fontId="8" fillId="4" borderId="3" xfId="6" applyFont="1" applyFill="1" applyBorder="1" applyAlignment="1">
      <alignment horizontal="center" vertical="center" wrapText="1"/>
    </xf>
    <xf numFmtId="0" fontId="29" fillId="0" borderId="3" xfId="4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3" applyFill="1" applyBorder="1" applyAlignment="1">
      <alignment horizontal="center"/>
    </xf>
    <xf numFmtId="0" fontId="0" fillId="0" borderId="3" xfId="0" applyBorder="1" applyAlignment="1">
      <alignment horizontal="center"/>
    </xf>
    <xf numFmtId="17" fontId="3" fillId="21" borderId="7" xfId="4" applyNumberFormat="1" applyFont="1" applyFill="1" applyBorder="1" applyAlignment="1">
      <alignment horizontal="center"/>
    </xf>
    <xf numFmtId="0" fontId="15" fillId="21" borderId="8" xfId="5" applyNumberFormat="1" applyFont="1" applyFill="1" applyBorder="1" applyAlignment="1">
      <alignment horizontal="center"/>
    </xf>
    <xf numFmtId="14" fontId="15" fillId="24" borderId="15" xfId="3" applyNumberFormat="1" applyFont="1" applyFill="1" applyBorder="1" applyAlignment="1">
      <alignment horizontal="center"/>
    </xf>
    <xf numFmtId="0" fontId="29" fillId="27" borderId="3" xfId="4" applyFont="1" applyFill="1" applyBorder="1" applyAlignment="1">
      <alignment horizontal="center" vertical="center"/>
    </xf>
    <xf numFmtId="0" fontId="30" fillId="27" borderId="3" xfId="0" applyFont="1" applyFill="1" applyBorder="1" applyAlignment="1">
      <alignment horizontal="center" vertical="center"/>
    </xf>
    <xf numFmtId="0" fontId="30" fillId="27" borderId="0" xfId="0" applyFont="1" applyFill="1" applyBorder="1" applyAlignment="1">
      <alignment horizontal="center" vertical="center"/>
    </xf>
    <xf numFmtId="0" fontId="2" fillId="0" borderId="3" xfId="2" applyBorder="1"/>
    <xf numFmtId="0" fontId="2" fillId="0" borderId="0" xfId="2"/>
    <xf numFmtId="0" fontId="29" fillId="0" borderId="3" xfId="4" applyFont="1" applyBorder="1"/>
    <xf numFmtId="0" fontId="2" fillId="0" borderId="3" xfId="2" applyBorder="1" applyAlignment="1">
      <alignment vertical="center"/>
    </xf>
    <xf numFmtId="0" fontId="30" fillId="0" borderId="3" xfId="0" applyFont="1" applyBorder="1"/>
    <xf numFmtId="0" fontId="29" fillId="0" borderId="3" xfId="5" applyFont="1" applyBorder="1" applyAlignment="1">
      <alignment horizontal="left"/>
    </xf>
    <xf numFmtId="0" fontId="29" fillId="0" borderId="3" xfId="5" applyFont="1" applyBorder="1"/>
    <xf numFmtId="0" fontId="2" fillId="0" borderId="26" xfId="2" applyBorder="1"/>
    <xf numFmtId="0" fontId="2" fillId="0" borderId="8" xfId="2" applyBorder="1"/>
    <xf numFmtId="0" fontId="2" fillId="0" borderId="3" xfId="2" applyBorder="1" applyAlignment="1">
      <alignment horizontal="left"/>
    </xf>
    <xf numFmtId="0" fontId="2" fillId="2" borderId="25" xfId="2" applyFill="1" applyBorder="1"/>
    <xf numFmtId="0" fontId="2" fillId="2" borderId="24" xfId="2" applyFill="1" applyBorder="1"/>
    <xf numFmtId="0" fontId="2" fillId="2" borderId="3" xfId="2" applyFill="1" applyBorder="1"/>
    <xf numFmtId="0" fontId="2" fillId="0" borderId="23" xfId="2" applyBorder="1"/>
    <xf numFmtId="0" fontId="30" fillId="0" borderId="3" xfId="0" applyFont="1" applyBorder="1" applyAlignment="1">
      <alignment vertical="center"/>
    </xf>
    <xf numFmtId="0" fontId="31" fillId="0" borderId="3" xfId="0" applyFont="1" applyBorder="1"/>
    <xf numFmtId="0" fontId="14" fillId="0" borderId="0" xfId="3" applyFont="1" applyFill="1" applyBorder="1" applyAlignment="1">
      <alignment horizontal="left" vertical="center" wrapText="1"/>
    </xf>
    <xf numFmtId="0" fontId="2" fillId="0" borderId="0" xfId="2" applyFill="1" applyBorder="1" applyAlignment="1">
      <alignment vertical="center" wrapText="1"/>
    </xf>
    <xf numFmtId="0" fontId="2" fillId="0" borderId="0" xfId="2" applyAlignment="1">
      <alignment vertical="center"/>
    </xf>
    <xf numFmtId="0" fontId="0" fillId="0" borderId="0" xfId="0" pivotButton="1"/>
    <xf numFmtId="0" fontId="0" fillId="0" borderId="0" xfId="0" applyNumberFormat="1"/>
    <xf numFmtId="0" fontId="0" fillId="24" borderId="23" xfId="0" applyFill="1" applyBorder="1"/>
    <xf numFmtId="14" fontId="0" fillId="0" borderId="0" xfId="0" applyNumberFormat="1" applyAlignment="1">
      <alignment horizontal="left"/>
    </xf>
    <xf numFmtId="14" fontId="0" fillId="0" borderId="0" xfId="0" applyNumberFormat="1"/>
    <xf numFmtId="17" fontId="0" fillId="0" borderId="0" xfId="0" applyNumberFormat="1"/>
    <xf numFmtId="0" fontId="34" fillId="29" borderId="3" xfId="0" applyFont="1" applyFill="1" applyBorder="1" applyAlignment="1">
      <alignment horizontal="center"/>
    </xf>
    <xf numFmtId="0" fontId="34" fillId="31" borderId="3" xfId="0" applyFont="1" applyFill="1" applyBorder="1" applyAlignment="1">
      <alignment horizontal="center"/>
    </xf>
    <xf numFmtId="0" fontId="34" fillId="30" borderId="3" xfId="0" applyFont="1" applyFill="1" applyBorder="1" applyAlignment="1">
      <alignment horizontal="center"/>
    </xf>
    <xf numFmtId="0" fontId="34" fillId="28" borderId="3" xfId="0" applyFont="1" applyFill="1" applyBorder="1"/>
    <xf numFmtId="17" fontId="0" fillId="0" borderId="3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6" xfId="0" applyBorder="1"/>
    <xf numFmtId="0" fontId="32" fillId="0" borderId="0" xfId="2" applyFont="1" applyAlignment="1">
      <alignment vertical="center" wrapText="1"/>
    </xf>
    <xf numFmtId="0" fontId="35" fillId="29" borderId="3" xfId="0" applyFont="1" applyFill="1" applyBorder="1" applyAlignment="1">
      <alignment horizontal="center"/>
    </xf>
    <xf numFmtId="0" fontId="35" fillId="31" borderId="3" xfId="0" applyFont="1" applyFill="1" applyBorder="1" applyAlignment="1">
      <alignment horizontal="center"/>
    </xf>
    <xf numFmtId="0" fontId="35" fillId="30" borderId="3" xfId="0" applyFont="1" applyFill="1" applyBorder="1" applyAlignment="1">
      <alignment horizontal="center"/>
    </xf>
    <xf numFmtId="0" fontId="34" fillId="29" borderId="8" xfId="0" applyFont="1" applyFill="1" applyBorder="1" applyAlignment="1">
      <alignment horizontal="center"/>
    </xf>
    <xf numFmtId="17" fontId="34" fillId="6" borderId="3" xfId="0" applyNumberFormat="1" applyFont="1" applyFill="1" applyBorder="1" applyAlignment="1">
      <alignment horizontal="left" vertical="center"/>
    </xf>
    <xf numFmtId="0" fontId="34" fillId="6" borderId="3" xfId="0" applyFont="1" applyFill="1" applyBorder="1" applyAlignment="1">
      <alignment horizontal="left"/>
    </xf>
    <xf numFmtId="17" fontId="34" fillId="6" borderId="3" xfId="0" applyNumberFormat="1" applyFont="1" applyFill="1" applyBorder="1" applyAlignment="1">
      <alignment horizontal="left"/>
    </xf>
    <xf numFmtId="0" fontId="33" fillId="0" borderId="0" xfId="2" applyFont="1" applyAlignment="1">
      <alignment horizontal="left" vertical="center" wrapText="1"/>
    </xf>
    <xf numFmtId="0" fontId="0" fillId="32" borderId="15" xfId="0" applyFill="1" applyBorder="1" applyAlignment="1">
      <alignment horizontal="center"/>
    </xf>
    <xf numFmtId="0" fontId="0" fillId="32" borderId="7" xfId="0" applyFill="1" applyBorder="1" applyAlignment="1">
      <alignment horizontal="center"/>
    </xf>
    <xf numFmtId="0" fontId="0" fillId="32" borderId="8" xfId="0" applyFill="1" applyBorder="1" applyAlignment="1">
      <alignment horizontal="center"/>
    </xf>
    <xf numFmtId="0" fontId="12" fillId="16" borderId="15" xfId="3" applyFont="1" applyFill="1" applyBorder="1" applyAlignment="1">
      <alignment horizontal="center" vertical="center" wrapText="1"/>
    </xf>
    <xf numFmtId="0" fontId="12" fillId="16" borderId="7" xfId="3" applyFont="1" applyFill="1" applyBorder="1" applyAlignment="1">
      <alignment horizontal="center" vertical="center" wrapText="1"/>
    </xf>
    <xf numFmtId="0" fontId="12" fillId="16" borderId="8" xfId="3" applyFont="1" applyFill="1" applyBorder="1" applyAlignment="1">
      <alignment horizontal="center" vertical="center" wrapText="1"/>
    </xf>
    <xf numFmtId="0" fontId="17" fillId="0" borderId="7" xfId="3" applyFont="1" applyFill="1" applyBorder="1" applyAlignment="1">
      <alignment horizontal="left" vertical="center" wrapText="1"/>
    </xf>
    <xf numFmtId="0" fontId="15" fillId="12" borderId="11" xfId="3" applyFont="1" applyFill="1" applyBorder="1" applyAlignment="1">
      <alignment horizontal="center" vertical="center"/>
    </xf>
    <xf numFmtId="0" fontId="15" fillId="12" borderId="12" xfId="3" applyFont="1" applyFill="1" applyBorder="1" applyAlignment="1">
      <alignment horizontal="center" vertical="center"/>
    </xf>
    <xf numFmtId="0" fontId="15" fillId="12" borderId="13" xfId="3" applyFont="1" applyFill="1" applyBorder="1" applyAlignment="1">
      <alignment horizontal="center" vertical="center"/>
    </xf>
    <xf numFmtId="0" fontId="15" fillId="13" borderId="14" xfId="3" applyFont="1" applyFill="1" applyBorder="1" applyAlignment="1">
      <alignment horizontal="center" vertical="center"/>
    </xf>
    <xf numFmtId="0" fontId="15" fillId="13" borderId="7" xfId="3" applyFont="1" applyFill="1" applyBorder="1" applyAlignment="1">
      <alignment horizontal="center" vertical="center"/>
    </xf>
    <xf numFmtId="0" fontId="15" fillId="13" borderId="8" xfId="3" applyFont="1" applyFill="1" applyBorder="1" applyAlignment="1">
      <alignment horizontal="center" vertical="center"/>
    </xf>
    <xf numFmtId="0" fontId="12" fillId="15" borderId="15" xfId="3" applyFont="1" applyFill="1" applyBorder="1" applyAlignment="1">
      <alignment horizontal="center" vertical="center" wrapText="1"/>
    </xf>
    <xf numFmtId="0" fontId="12" fillId="15" borderId="7" xfId="3" applyFont="1" applyFill="1" applyBorder="1" applyAlignment="1">
      <alignment horizontal="center" vertical="center" wrapText="1"/>
    </xf>
  </cellXfs>
  <cellStyles count="9">
    <cellStyle name=" 1" xfId="8" xr:uid="{109FFC5D-0129-4DA5-9981-E5312FC4B372}"/>
    <cellStyle name="Hyperlink" xfId="2" builtinId="8"/>
    <cellStyle name="Normal" xfId="0" builtinId="0"/>
    <cellStyle name="Normal 2" xfId="3" xr:uid="{33C43084-5938-43A5-967B-30ADA73FEB02}"/>
    <cellStyle name="Normal 2 2" xfId="5" xr:uid="{F39CE99C-242A-412B-BFD6-0AC3F1148441}"/>
    <cellStyle name="Normal 5" xfId="7" xr:uid="{29B5DFC0-8F29-423D-958B-3A7AA4448748}"/>
    <cellStyle name="Normal_Sheet1" xfId="6" xr:uid="{321B65D6-4BD7-4F83-9E2C-5E631FEA9BB1}"/>
    <cellStyle name="Per cent" xfId="1" builtinId="5"/>
    <cellStyle name="Style 1" xfId="4" xr:uid="{4F2137A3-5431-4222-9335-78766EECF061}"/>
  </cellStyles>
  <dxfs count="366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mruColors>
      <color rgb="FFC0C0C0"/>
      <color rgb="FFFFDF00"/>
      <color rgb="FFD4AF37"/>
      <color rgb="FFCD7F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sgroupltd-my.sharepoint.com/Users/marikad/AppData/Local/Temp/Temp1_Groveley%20Precision%20Engineering%20Ltd%20-%20Re-Silver%20-%202018.zip/ST03%20-%20Performance%20Standard%20Submission%20template%20-%20Version%201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sgroupltd-my.sharepoint.com/Users/marikad/OneDrive%20-%20ADS%20Group%20Ltd/0%20SC21/0%20SC21%20Groups%20and%20Contact%20Li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kad\OneDrive%20-%20ADS%20Group%20Ltd\0%20SC21\0%20SC21%20Groups%20and%20Contact%20Li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DS\07%20Skills,Tech%20&amp;%20Supply%20Chn\73%20-%20Operational%20Improvement\73100%20SC21\SC21\02%20SC21%20Membership\SC21%20NSR%20and%20New%20Sigs\20170720%20NSR%20-%20For%20SC21%20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Pack"/>
      <sheetName val="Core Capabilities"/>
      <sheetName val="Company Overview"/>
      <sheetName val="SC21 Overview"/>
      <sheetName val="Bus Ex"/>
      <sheetName val="Man Ex"/>
      <sheetName val="Scores"/>
      <sheetName val="Rel Ex"/>
      <sheetName val="ValidData"/>
      <sheetName val="Q&amp;D_C1"/>
      <sheetName val="Q&amp;D_C2"/>
      <sheetName val="Q&amp;D_C3"/>
      <sheetName val="Q&amp;D_C4"/>
      <sheetName val="Q&amp;D_C5"/>
      <sheetName val="Q&amp;D_C6"/>
      <sheetName val="Q&amp;D_C_All"/>
      <sheetName val="CSIP"/>
      <sheetName val="Benefits"/>
      <sheetName val="Feedback on PSST"/>
      <sheetName val="Check list"/>
      <sheetName val="MIN"/>
      <sheetName val="Valid 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42068</v>
          </cell>
        </row>
      </sheetData>
      <sheetData sheetId="5">
        <row r="5">
          <cell r="D5">
            <v>42068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-All"/>
      <sheetName val="SC21 Groups and Activity Chart"/>
      <sheetName val="PDQ SIG Activity Chart"/>
      <sheetName val="Monthly Bulletin - Other events"/>
      <sheetName val="ADS membership event"/>
      <sheetName val="Monthly Bul RAAs, LEPs, ADS etc"/>
      <sheetName val="Company input"/>
      <sheetName val="Company input for NSR"/>
      <sheetName val="Pract Industry or Consultant"/>
      <sheetName val="PG07 Practitioners List"/>
      <sheetName val="Pract By certification"/>
      <sheetName val="Pract By region"/>
      <sheetName val="Pract By name"/>
      <sheetName val="Pract By Org"/>
      <sheetName val="Pract Email"/>
      <sheetName val="Pract By name (2)"/>
      <sheetName val="Pract Email (2)"/>
      <sheetName val="Potential Pract"/>
      <sheetName val="PG09 Training Partners List"/>
      <sheetName val="TPart By module"/>
      <sheetName val="Email 1Feb"/>
      <sheetName val="Tpart Email"/>
      <sheetName val="PG08 Strategic Partners List"/>
      <sheetName val="P&amp;P SIG"/>
      <sheetName val="Buyers"/>
      <sheetName val="Events"/>
      <sheetName val="Events email"/>
      <sheetName val="OLD New Participants list fr14"/>
      <sheetName val="Metrix New Participants"/>
      <sheetName val="New participants company-POC"/>
      <sheetName val="Valid data NSR"/>
      <sheetName val="Active on Google map OLD"/>
      <sheetName val="Sheet1"/>
      <sheetName val="Core capabilities &amp; Quality"/>
      <sheetName val="A-COMM"/>
      <sheetName val="COMP-M"/>
      <sheetName val="N-Z"/>
      <sheetName val="NSR - Graph Award sponsors"/>
      <sheetName val="NSR - Not sponsored"/>
      <sheetName val="NSR - Bronze tab"/>
      <sheetName val="NSR - Silver tab"/>
      <sheetName val="NSR - Gold tab"/>
      <sheetName val="Letter active inactive"/>
      <sheetName val="Email letter"/>
      <sheetName val="Email letter 2"/>
      <sheetName val="NSR participant contacts"/>
      <sheetName val="EM03 New Participants list fr14"/>
      <sheetName val="EOI C&amp;G"/>
      <sheetName val="Monthly updates"/>
      <sheetName val="NSR - Exp Bronze dates"/>
      <sheetName val="NSR - Exp Silver dates"/>
      <sheetName val="NSR - Exp Gold dates"/>
      <sheetName val="For awards"/>
      <sheetName val="For awards2"/>
      <sheetName val="Performance Achievers from 2010"/>
      <sheetName val="Performance Achievers Email"/>
      <sheetName val="Certs Trophies"/>
      <sheetName val="C&amp;G EOI"/>
      <sheetName val="Order"/>
      <sheetName val="all beneficiaries NATEP May19"/>
      <sheetName val="Sheet3"/>
      <sheetName val="NSR"/>
      <sheetName val="Location NSR"/>
      <sheetName val="Performance Achievers Contacts"/>
      <sheetName val="Award Log"/>
      <sheetName val="ARCS - Instructions"/>
      <sheetName val="ARCS - Open Approval Requests"/>
      <sheetName val="ARCS - Closed Approval Requests"/>
      <sheetName val="ARCS - Case Study - Dec18Jan19"/>
      <sheetName val="Closed CS - JunJul18"/>
      <sheetName val="Closed CS - AprMay18"/>
      <sheetName val="Closed CS - FebMar18"/>
      <sheetName val="Valid data"/>
      <sheetName val="Farnborough"/>
      <sheetName val="ADS SIG and B&amp;C"/>
      <sheetName val="Membership bank call"/>
      <sheetName val="Members list 31-1-19"/>
      <sheetName val="For Jennifer"/>
      <sheetName val="Some SIGs Mar2019"/>
      <sheetName val="ADS VS SC21 members 23-5-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8">
          <cell r="A28" t="str">
            <v>Black Country</v>
          </cell>
        </row>
        <row r="29">
          <cell r="A29" t="str">
            <v>Bucks, Thame Valley</v>
          </cell>
        </row>
        <row r="30">
          <cell r="A30" t="str">
            <v>Cheshire &amp; Warrington</v>
          </cell>
        </row>
        <row r="31">
          <cell r="A31" t="str">
            <v>Coast to Capital</v>
          </cell>
        </row>
        <row r="32">
          <cell r="A32" t="str">
            <v>Cornwall &amp; Isles of S</v>
          </cell>
        </row>
        <row r="33">
          <cell r="A33" t="str">
            <v>Coventry &amp; Warwick</v>
          </cell>
        </row>
        <row r="34">
          <cell r="A34" t="str">
            <v>Cumbria</v>
          </cell>
        </row>
        <row r="35">
          <cell r="A35" t="str">
            <v>Derby,D-shire, Nottingham , N-shire</v>
          </cell>
        </row>
        <row r="36">
          <cell r="A36" t="str">
            <v>Dorset</v>
          </cell>
        </row>
        <row r="37">
          <cell r="A37" t="str">
            <v>Enterprise M3</v>
          </cell>
        </row>
        <row r="38">
          <cell r="A38" t="str">
            <v>Gloucester</v>
          </cell>
        </row>
        <row r="39">
          <cell r="A39" t="str">
            <v>Greater Birmingham &amp; Solihul</v>
          </cell>
        </row>
        <row r="40">
          <cell r="A40" t="str">
            <v>Greater Cambridge &amp; Peterbo</v>
          </cell>
        </row>
        <row r="41">
          <cell r="A41" t="str">
            <v>Greater Lincoln</v>
          </cell>
        </row>
        <row r="42">
          <cell r="A42" t="str">
            <v>Greater Manchester</v>
          </cell>
        </row>
        <row r="43">
          <cell r="A43" t="str">
            <v>Heart of the South West</v>
          </cell>
        </row>
        <row r="44">
          <cell r="A44" t="str">
            <v>Hertfordshire</v>
          </cell>
        </row>
        <row r="45">
          <cell r="A45" t="str">
            <v>Humber</v>
          </cell>
        </row>
        <row r="46">
          <cell r="A46" t="str">
            <v>Lancashire</v>
          </cell>
        </row>
        <row r="47">
          <cell r="A47" t="str">
            <v>Leeds City Region</v>
          </cell>
        </row>
        <row r="48">
          <cell r="A48" t="str">
            <v>Leicester &amp; Leicestershire</v>
          </cell>
        </row>
        <row r="49">
          <cell r="A49" t="str">
            <v>Liverpool City Region</v>
          </cell>
        </row>
        <row r="50">
          <cell r="A50" t="str">
            <v>London</v>
          </cell>
        </row>
        <row r="51">
          <cell r="A51" t="str">
            <v>Marches</v>
          </cell>
        </row>
        <row r="52">
          <cell r="A52" t="str">
            <v>New Anglia</v>
          </cell>
        </row>
        <row r="53">
          <cell r="A53" t="str">
            <v>North East</v>
          </cell>
        </row>
        <row r="54">
          <cell r="A54" t="str">
            <v>Oxfordshire</v>
          </cell>
        </row>
        <row r="55">
          <cell r="A55" t="str">
            <v xml:space="preserve">Sheffield City region </v>
          </cell>
        </row>
        <row r="56">
          <cell r="A56" t="str">
            <v>Solent</v>
          </cell>
        </row>
        <row r="57">
          <cell r="A57" t="str">
            <v>South East</v>
          </cell>
        </row>
        <row r="58">
          <cell r="A58" t="str">
            <v>South East Midlands</v>
          </cell>
        </row>
        <row r="59">
          <cell r="A59" t="str">
            <v>Stoke on Trent &amp; Staff</v>
          </cell>
        </row>
        <row r="60">
          <cell r="A60" t="str">
            <v>Swindon &amp; Wiltshire</v>
          </cell>
        </row>
        <row r="61">
          <cell r="A61" t="str">
            <v>Tees Valley</v>
          </cell>
        </row>
        <row r="62">
          <cell r="A62" t="str">
            <v>Thames Valley Berkshire</v>
          </cell>
        </row>
        <row r="63">
          <cell r="A63" t="str">
            <v>The Marches</v>
          </cell>
        </row>
        <row r="64">
          <cell r="A64" t="str">
            <v>West of England</v>
          </cell>
        </row>
        <row r="65">
          <cell r="A65" t="str">
            <v>Worcestershire</v>
          </cell>
        </row>
        <row r="66">
          <cell r="A66" t="str">
            <v>York, N Y-shire &amp; East Riding</v>
          </cell>
        </row>
        <row r="67">
          <cell r="A67" t="str">
            <v>N/A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 data NSR"/>
      <sheetName val="Bulletin-All"/>
      <sheetName val="SC21 Groups and Activity Chart"/>
      <sheetName val="PDQ SIG Activity Chart"/>
      <sheetName val="Monthly Bulletin - Other events"/>
      <sheetName val="ADS membership event"/>
      <sheetName val="Monthly Bul RAAs, LEPs, ADS etc"/>
      <sheetName val="Company input"/>
      <sheetName val="Company input for NSR"/>
      <sheetName val="Pract Industry or Consultant"/>
      <sheetName val="PG07 Practitioners List"/>
      <sheetName val="Sheet2"/>
      <sheetName val="Pract By certification"/>
      <sheetName val="Pract By region"/>
      <sheetName val="Pract By name"/>
      <sheetName val="Pract By Org"/>
      <sheetName val="Pract Email"/>
      <sheetName val="Pract By name (2)"/>
      <sheetName val="Pract Email (2)"/>
      <sheetName val="Potential Pract"/>
      <sheetName val="PG09 Training Partners List"/>
      <sheetName val="TPart By module"/>
      <sheetName val="Email 1Feb"/>
      <sheetName val="Tpart Email"/>
      <sheetName val="PG08 Strategic Partners List"/>
      <sheetName val="P&amp;P SIG"/>
      <sheetName val="Buyers"/>
      <sheetName val="Events"/>
      <sheetName val="Events email"/>
      <sheetName val="OLD New Participants list fr14"/>
      <sheetName val="Metrix New Participants"/>
      <sheetName val="New participants company-POC"/>
      <sheetName val="Active on Google map OLD"/>
      <sheetName val="Sheet1"/>
      <sheetName val="Core capabilities &amp; Quality"/>
      <sheetName val="A-COMM"/>
      <sheetName val="COMP-M"/>
      <sheetName val="N-Z"/>
      <sheetName val="NSR - Graph Award sponsors"/>
      <sheetName val="NSR - Not sponsored"/>
      <sheetName val="NSR - Bronze tab"/>
      <sheetName val="NSR - Silver tab"/>
      <sheetName val="NSR - Gold tab"/>
      <sheetName val="Letter active inactive"/>
      <sheetName val="Email letter"/>
      <sheetName val="Email letter 2"/>
      <sheetName val="NSR participant contacts"/>
      <sheetName val="EM03 New Participants list fr14"/>
      <sheetName val="EOI C&amp;G"/>
      <sheetName val="Monthly updates"/>
      <sheetName val="NSR - Exp Bronze dates"/>
      <sheetName val="NSR - Exp Silver dates"/>
      <sheetName val="NSR - Exp Gold dates"/>
      <sheetName val="For awards"/>
      <sheetName val="For awards2"/>
      <sheetName val="Performance Achievers from 2010"/>
      <sheetName val="Performance Achievers Email"/>
      <sheetName val="Certs Trophies"/>
      <sheetName val="C&amp;G EOI"/>
      <sheetName val="Order"/>
      <sheetName val="all beneficiaries NATEP May19"/>
      <sheetName val="Sheet3"/>
      <sheetName val="NSR"/>
      <sheetName val="Location NSR"/>
      <sheetName val="Performance Achievers Contacts"/>
      <sheetName val="Award Log"/>
      <sheetName val="ARCS - Instructions"/>
      <sheetName val="ARCS - Open Approval Requests"/>
      <sheetName val="ARCS - Closed Approval Requests"/>
      <sheetName val="ARCS - Case Study - Dec18Jan19"/>
      <sheetName val="Closed CS - JunJul18"/>
      <sheetName val="Closed CS - AprMay18"/>
      <sheetName val="Closed CS - FebMar18"/>
      <sheetName val="Valid data"/>
      <sheetName val="Farnborough"/>
      <sheetName val="ADS SIG and B&amp;C"/>
      <sheetName val="Membership bank call"/>
      <sheetName val="Members list 31-1-19"/>
      <sheetName val="For Jennifer"/>
      <sheetName val="Some SIGs Mar2019"/>
      <sheetName val="ADS VS SC21 members 23-5-19"/>
    </sheetNames>
    <sheetDataSet>
      <sheetData sheetId="0">
        <row r="28">
          <cell r="A28" t="str">
            <v>Black Country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R"/>
      <sheetName val="Award sponsors"/>
      <sheetName val="Not award sponsored"/>
      <sheetName val="Bronze tab"/>
      <sheetName val="Silver tab"/>
      <sheetName val="Gold tab"/>
      <sheetName val="Monthly updates"/>
      <sheetName val="Bronze dates"/>
      <sheetName val="Silver dates"/>
      <sheetName val="Gold dates"/>
      <sheetName val="Vali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3866.453091203701" createdVersion="6" refreshedVersion="6" minRefreshableVersion="3" recordCount="311" xr:uid="{F1F64BB0-ACF9-46F9-B068-D7DA53ED1AB4}">
  <cacheSource type="worksheet">
    <worksheetSource ref="A9:BI319" sheet="NSR"/>
  </cacheSource>
  <cacheFields count="61">
    <cacheField name="IMPLEMENTATION_x000a_ENTRY OPTION" numFmtId="0">
      <sharedItems/>
    </cacheField>
    <cacheField name="ID" numFmtId="0">
      <sharedItems/>
    </cacheField>
    <cacheField name="Participants" numFmtId="0">
      <sharedItems/>
    </cacheField>
    <cacheField name="Post code" numFmtId="0">
      <sharedItems containsBlank="1" containsMixedTypes="1" containsNumber="1" containsInteger="1" minValue="6004" maxValue="560058"/>
    </cacheField>
    <cacheField name="Regions" numFmtId="0">
      <sharedItems containsBlank="1"/>
    </cacheField>
    <cacheField name="LEPs" numFmtId="0">
      <sharedItems containsBlank="1"/>
    </cacheField>
    <cacheField name="OE" numFmtId="0">
      <sharedItems containsBlank="1" count="2">
        <s v="Y"/>
        <m/>
      </sharedItems>
    </cacheField>
    <cacheField name="C&amp;G" numFmtId="0">
      <sharedItems containsBlank="1"/>
    </cacheField>
    <cacheField name="Sharing in Growth" numFmtId="0">
      <sharedItems containsBlank="1"/>
    </cacheField>
    <cacheField name="AGP Competit. Charter" numFmtId="0">
      <sharedItems containsBlank="1"/>
    </cacheField>
    <cacheField name="NATEP" numFmtId="0">
      <sharedItems containsNonDate="0" containsString="0" containsBlank="1"/>
    </cacheField>
    <cacheField name="ACE Cluster" numFmtId="0">
      <sharedItems containsBlank="1"/>
    </cacheField>
    <cacheField name="ADS Scotland / SMAS" numFmtId="0">
      <sharedItems containsBlank="1"/>
    </cacheField>
    <cacheField name="ADS Northern Ireland" numFmtId="0">
      <sharedItems containsBlank="1"/>
    </cacheField>
    <cacheField name="Aerospace Wales" numFmtId="0">
      <sharedItems containsBlank="1"/>
    </cacheField>
    <cacheField name="FAC" numFmtId="0">
      <sharedItems containsBlank="1"/>
    </cacheField>
    <cacheField name="MAA / MAS" numFmtId="0">
      <sharedItems containsBlank="1"/>
    </cacheField>
    <cacheField name="NDI" numFmtId="0">
      <sharedItems containsBlank="1"/>
    </cacheField>
    <cacheField name="NWAA" numFmtId="0">
      <sharedItems containsBlank="1"/>
    </cacheField>
    <cacheField name="East of England" numFmtId="0">
      <sharedItems containsBlank="1"/>
    </cacheField>
    <cacheField name="INI" numFmtId="0">
      <sharedItems containsBlank="1"/>
    </cacheField>
    <cacheField name="WEAF / SW MAS" numFmtId="0">
      <sharedItems containsBlank="1"/>
    </cacheField>
    <cacheField name="Airbus UK" numFmtId="0">
      <sharedItems containsBlank="1"/>
    </cacheField>
    <cacheField name="Airbus Group SE" numFmtId="0">
      <sharedItems containsBlank="1"/>
    </cacheField>
    <cacheField name="Babcock" numFmtId="0">
      <sharedItems containsBlank="1"/>
    </cacheField>
    <cacheField name="BAE Systems" numFmtId="0">
      <sharedItems containsBlank="1"/>
    </cacheField>
    <cacheField name="Boeing" numFmtId="0">
      <sharedItems containsNonDate="0" containsString="0" containsBlank="1"/>
    </cacheField>
    <cacheField name="Bombardier" numFmtId="0">
      <sharedItems containsBlank="1"/>
    </cacheField>
    <cacheField name="Cobham" numFmtId="0">
      <sharedItems containsBlank="1"/>
    </cacheField>
    <cacheField name="Collins Aerospace" numFmtId="0">
      <sharedItems containsNonDate="0" containsString="0" containsBlank="1"/>
    </cacheField>
    <cacheField name="Eaton Aerospace" numFmtId="0">
      <sharedItems containsBlank="1"/>
    </cacheField>
    <cacheField name="GE Aviation" numFmtId="0">
      <sharedItems containsBlank="1"/>
    </cacheField>
    <cacheField name="General Dynamics UK" numFmtId="0">
      <sharedItems containsBlank="1"/>
    </cacheField>
    <cacheField name="GKN Aerospace" numFmtId="0">
      <sharedItems containsBlank="1"/>
    </cacheField>
    <cacheField name="Goodrich / UTC" numFmtId="0">
      <sharedItems containsBlank="1"/>
    </cacheField>
    <cacheField name="Leonardo Helicopters" numFmtId="0">
      <sharedItems containsBlank="1"/>
    </cacheField>
    <cacheField name="Leonardo MW" numFmtId="0">
      <sharedItems containsBlank="1"/>
    </cacheField>
    <cacheField name="Lockheed Martin UK" numFmtId="0">
      <sharedItems containsBlank="1"/>
    </cacheField>
    <cacheField name="MBDA" numFmtId="0">
      <sharedItems containsBlank="1"/>
    </cacheField>
    <cacheField name="Meggitt" numFmtId="0">
      <sharedItems containsBlank="1"/>
    </cacheField>
    <cacheField name="QinetiQ" numFmtId="0">
      <sharedItems containsBlank="1"/>
    </cacheField>
    <cacheField name="Raytheon Systems" numFmtId="0">
      <sharedItems containsBlank="1"/>
    </cacheField>
    <cacheField name="Rolls-Royce" numFmtId="0">
      <sharedItems containsBlank="1"/>
    </cacheField>
    <cacheField name="RR Control Systems" numFmtId="0">
      <sharedItems containsBlank="1"/>
    </cacheField>
    <cacheField name="Safran" numFmtId="0">
      <sharedItems containsNonDate="0" containsString="0" containsBlank="1"/>
    </cacheField>
    <cacheField name="Thales" numFmtId="0">
      <sharedItems containsBlank="1"/>
    </cacheField>
    <cacheField name="UK MOD" numFmtId="0">
      <sharedItems containsBlank="1"/>
    </cacheField>
    <cacheField name="Ultra Electronics" numFmtId="0">
      <sharedItems containsBlank="1"/>
    </cacheField>
    <cacheField name="OTHER" numFmtId="0">
      <sharedItems containsBlank="1"/>
    </cacheField>
    <cacheField name="Participant signed up to SC21 (date)" numFmtId="0">
      <sharedItems containsDate="1" containsBlank="1" containsMixedTypes="1" minDate="2006-07-01T00:00:00" maxDate="2019-02-02T00:00:00"/>
    </cacheField>
    <cacheField name="Latest ManEx" numFmtId="0">
      <sharedItems containsNonDate="0" containsDate="1" containsString="0" containsBlank="1" minDate="2008-04-01T00:00:00" maxDate="2019-06-05T00:00:00"/>
    </cacheField>
    <cacheField name="Latest BusEx" numFmtId="0">
      <sharedItems containsNonDate="0" containsDate="1" containsString="0" containsBlank="1" minDate="2006-04-01T00:00:00" maxDate="2019-06-12T00:00:00"/>
    </cacheField>
    <cacheField name="Latest RelEx" numFmtId="0">
      <sharedItems containsDate="1" containsBlank="1" containsMixedTypes="1" minDate="2014-03-01T00:00:00" maxDate="2019-03-21T00:00:00"/>
    </cacheField>
    <cacheField name="Latest CSIP" numFmtId="0">
      <sharedItems containsDate="1" containsBlank="1" containsMixedTypes="1" minDate="1905-06-30T00:00:00" maxDate="2020-01-01T00:00:00"/>
    </cacheField>
    <cacheField name="Bronze Award (validity start month)" numFmtId="17">
      <sharedItems containsNonDate="0" containsDate="1" containsString="0" containsBlank="1" minDate="2018-01-04T00:00:00" maxDate="2020-01-30T00:00:00" count="40">
        <m/>
        <d v="2018-03-29T00:00:00"/>
        <d v="2018-02-28T00:00:00"/>
        <d v="2018-07-02T00:00:00"/>
        <d v="2019-04-04T00:00:00"/>
        <d v="2019-03-20T00:00:00"/>
        <d v="2019-05-10T00:00:00"/>
        <d v="2018-04-16T00:00:00"/>
        <d v="2019-04-30T00:00:00"/>
        <d v="2018-06-28T00:00:00"/>
        <d v="2019-04-12T00:00:00"/>
        <d v="2018-12-10T00:00:00"/>
        <d v="2018-01-04T00:00:00"/>
        <d v="2019-11-26T00:00:00"/>
        <d v="2019-07-02T00:00:00"/>
        <d v="2018-12-07T00:00:00"/>
        <d v="2018-01-17T00:00:00"/>
        <d v="2019-05-09T00:00:00"/>
        <d v="2019-01-10T00:00:00"/>
        <d v="2019-07-25T00:00:00"/>
        <d v="2018-06-29T00:00:00"/>
        <d v="2019-07-24T00:00:00"/>
        <d v="2019-04-25T00:00:00"/>
        <d v="2020-01-13T00:00:00"/>
        <d v="2019-08-09T00:00:00"/>
        <d v="2019-02-01T00:00:00"/>
        <d v="2018-03-21T00:00:00"/>
        <d v="2018-02-23T00:00:00"/>
        <d v="2019-09-23T00:00:00"/>
        <d v="2018-01-19T00:00:00"/>
        <d v="2019-03-08T00:00:00"/>
        <d v="2020-01-29T00:00:00"/>
        <d v="2018-06-07T00:00:00"/>
        <d v="2019-09-09T00:00:00"/>
        <d v="2018-10-15T00:00:00"/>
        <d v="2018-07-03T00:00:00"/>
        <d v="2019-07-08T00:00:00"/>
        <d v="2019-04-15T00:00:00"/>
        <d v="2019-08-02T00:00:00"/>
        <d v="2018-10-16T00:00:00"/>
      </sharedItems>
    </cacheField>
    <cacheField name="Bronze Y/N" numFmtId="17">
      <sharedItems containsBlank="1"/>
    </cacheField>
    <cacheField name="Silver Award (validity start month)" numFmtId="17">
      <sharedItems containsNonDate="0" containsDate="1" containsString="0" containsBlank="1" minDate="2018-01-17T00:00:00" maxDate="2020-01-14T00:00:00" count="24">
        <m/>
        <d v="2018-12-07T00:00:00"/>
        <d v="2019-10-31T00:00:00"/>
        <d v="2019-08-09T00:00:00"/>
        <d v="2020-01-13T00:00:00"/>
        <d v="2018-12-18T00:00:00"/>
        <d v="2019-02-05T00:00:00"/>
        <d v="2018-01-17T00:00:00"/>
        <d v="2018-10-29T00:00:00"/>
        <d v="2019-06-16T00:00:00"/>
        <d v="2019-12-19T00:00:00"/>
        <d v="2018-04-16T00:00:00"/>
        <d v="2019-05-09T00:00:00"/>
        <d v="2019-11-26T00:00:00"/>
        <d v="2019-01-15T00:00:00"/>
        <d v="2019-12-17T00:00:00"/>
        <d v="2019-04-05T00:00:00"/>
        <d v="2019-01-10T00:00:00"/>
        <d v="2018-06-28T00:00:00"/>
        <d v="2018-10-15T00:00:00"/>
        <d v="2018-10-05T00:00:00"/>
        <d v="2019-01-25T00:00:00"/>
        <d v="2019-04-15T00:00:00"/>
        <d v="2018-07-03T00:00:00"/>
      </sharedItems>
    </cacheField>
    <cacheField name="Silver Y/N?" numFmtId="9">
      <sharedItems containsBlank="1"/>
    </cacheField>
    <cacheField name="Gold Award (validity start month)" numFmtId="17">
      <sharedItems containsNonDate="0" containsDate="1" containsString="0" containsBlank="1" minDate="2018-10-09T00:00:00" maxDate="2019-10-25T00:00:00" count="9">
        <m/>
        <d v="2019-10-07T00:00:00"/>
        <d v="2019-07-24T00:00:00"/>
        <d v="2019-09-18T00:00:00"/>
        <d v="2019-10-24T00:00:00"/>
        <d v="2019-05-09T00:00:00"/>
        <d v="2019-08-27T00:00:00"/>
        <d v="2018-10-09T00:00:00"/>
        <d v="2019-10-22T00:00:00"/>
      </sharedItems>
    </cacheField>
    <cacheField name="Gold Y/N?" numFmtId="9">
      <sharedItems containsBlank="1"/>
    </cacheField>
    <cacheField name="Target (renewal date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1">
  <r>
    <s v="03 self starter"/>
    <s v="A6001"/>
    <s v="A C Marine &amp; Composites"/>
    <s v="PO12 4DR"/>
    <s v="South East"/>
    <s v="Solent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*"/>
    <d v="2018-02-16T00:00:00"/>
    <m/>
    <m/>
    <m/>
    <m/>
    <x v="0"/>
    <m/>
    <x v="0"/>
    <m/>
    <x v="0"/>
    <m/>
    <m/>
  </r>
  <r>
    <s v="03 self starter"/>
    <s v="A0030"/>
    <s v="A&amp;G Precision and Sons Ltd"/>
    <s v="FY6 0LU"/>
    <s v="North West"/>
    <s v="Lancashire"/>
    <x v="0"/>
    <s v="Y"/>
    <m/>
    <s v="Y"/>
    <m/>
    <m/>
    <m/>
    <m/>
    <m/>
    <m/>
    <m/>
    <m/>
    <s v="L"/>
    <m/>
    <m/>
    <m/>
    <m/>
    <m/>
    <m/>
    <s v="S"/>
    <m/>
    <m/>
    <m/>
    <m/>
    <m/>
    <m/>
    <m/>
    <m/>
    <m/>
    <m/>
    <m/>
    <m/>
    <m/>
    <m/>
    <m/>
    <m/>
    <m/>
    <m/>
    <m/>
    <m/>
    <m/>
    <m/>
    <s v="S"/>
    <d v="2015-05-20T00:00:00"/>
    <d v="2018-04-26T00:00:00"/>
    <d v="2018-05-21T00:00:00"/>
    <d v="2018-04-26T00:00:00"/>
    <d v="2018-05-30T00:00:00"/>
    <x v="0"/>
    <m/>
    <x v="0"/>
    <m/>
    <x v="1"/>
    <s v="ü"/>
    <m/>
  </r>
  <r>
    <s v="03 self starter"/>
    <s v="A0039"/>
    <s v="Aavid Thermacore Europe Ltd"/>
    <s v="NE63 8QW"/>
    <s v="North East"/>
    <s v="North East"/>
    <x v="0"/>
    <m/>
    <m/>
    <m/>
    <m/>
    <m/>
    <m/>
    <m/>
    <m/>
    <m/>
    <m/>
    <m/>
    <m/>
    <m/>
    <m/>
    <m/>
    <s v="*"/>
    <s v="*"/>
    <m/>
    <s v="*"/>
    <m/>
    <m/>
    <m/>
    <m/>
    <s v="*"/>
    <m/>
    <m/>
    <m/>
    <m/>
    <m/>
    <s v="*"/>
    <m/>
    <m/>
    <m/>
    <m/>
    <s v="*"/>
    <m/>
    <m/>
    <m/>
    <s v="*"/>
    <m/>
    <m/>
    <s v="*"/>
    <d v="2011-05-01T00:00:00"/>
    <d v="2011-11-01T00:00:00"/>
    <d v="2015-02-01T00:00:00"/>
    <d v="2016-11-01T00:00:00"/>
    <d v="2017-01-01T00:00:00"/>
    <x v="0"/>
    <m/>
    <x v="0"/>
    <m/>
    <x v="0"/>
    <m/>
    <m/>
  </r>
  <r>
    <s v="01 key customer sponsored"/>
    <s v="A6002"/>
    <s v="AB Precision Ltd - Poole"/>
    <s v="BH15 3BZ"/>
    <s v="South West"/>
    <s v="Dorset"/>
    <x v="0"/>
    <m/>
    <m/>
    <m/>
    <m/>
    <m/>
    <m/>
    <m/>
    <m/>
    <m/>
    <m/>
    <m/>
    <m/>
    <m/>
    <m/>
    <m/>
    <m/>
    <m/>
    <s v="*"/>
    <s v="*"/>
    <m/>
    <m/>
    <m/>
    <m/>
    <m/>
    <m/>
    <m/>
    <m/>
    <m/>
    <m/>
    <m/>
    <m/>
    <m/>
    <m/>
    <m/>
    <m/>
    <m/>
    <m/>
    <m/>
    <s v="L"/>
    <m/>
    <m/>
    <m/>
    <d v="2010-04-01T00:00:00"/>
    <d v="2016-06-20T00:00:00"/>
    <d v="2016-06-21T00:00:00"/>
    <m/>
    <d v="2017-11-28T00:00:00"/>
    <x v="1"/>
    <s v="ü"/>
    <x v="0"/>
    <m/>
    <x v="0"/>
    <m/>
    <m/>
  </r>
  <r>
    <s v="03 self starter"/>
    <s v="A0010"/>
    <s v="Abbey Forged Products Ltd"/>
    <s v="S6 1ND"/>
    <s v="North East"/>
    <s v="Sheffield City region 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S"/>
    <d v="2015-09-01T00:00:00"/>
    <d v="2016-07-01T00:00:00"/>
    <d v="2016-07-01T00:00:00"/>
    <d v="2016-09-01T00:00:00"/>
    <d v="2018-10-05T00:00:00"/>
    <x v="0"/>
    <m/>
    <x v="1"/>
    <s v="ü"/>
    <x v="0"/>
    <m/>
    <m/>
  </r>
  <r>
    <s v="03 self starter"/>
    <s v="A0028"/>
    <s v="ABP Innovation (A.B. Precision (Poole) Limited"/>
    <s v="BH15 3BZ"/>
    <s v="South West"/>
    <s v="Dorset"/>
    <x v="1"/>
    <s v="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003"/>
    <s v="ACAL Bfi UK Ltd"/>
    <s v="RG41 2EY"/>
    <s v="South East"/>
    <s v="Thames Valley Berkshire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*"/>
    <m/>
    <m/>
    <m/>
    <d v="2011-02-01T00:00:00"/>
    <d v="2011-05-01T00:00:00"/>
    <d v="2011-05-01T00:00:00"/>
    <m/>
    <d v="2011-11-24T00:00:00"/>
    <x v="0"/>
    <m/>
    <x v="0"/>
    <m/>
    <x v="0"/>
    <m/>
    <m/>
  </r>
  <r>
    <s v="01 key customer sponsored"/>
    <s v="A6004"/>
    <s v="Active Electronics Plc"/>
    <s v="HP13 6ET"/>
    <s v="South East"/>
    <s v="Bucks, Thame Valley"/>
    <x v="0"/>
    <m/>
    <m/>
    <m/>
    <m/>
    <m/>
    <m/>
    <m/>
    <m/>
    <s v="S"/>
    <m/>
    <m/>
    <m/>
    <m/>
    <m/>
    <m/>
    <m/>
    <m/>
    <m/>
    <s v="S"/>
    <m/>
    <m/>
    <m/>
    <m/>
    <s v="S"/>
    <m/>
    <m/>
    <m/>
    <m/>
    <m/>
    <s v="S"/>
    <m/>
    <m/>
    <m/>
    <m/>
    <m/>
    <m/>
    <m/>
    <m/>
    <s v="L"/>
    <m/>
    <m/>
    <m/>
    <d v="2008-05-01T00:00:00"/>
    <d v="2015-05-01T00:00:00"/>
    <d v="2016-05-01T00:00:00"/>
    <d v="2016-05-01T00:00:00"/>
    <d v="2017-09-22T00:00:00"/>
    <x v="0"/>
    <m/>
    <x v="2"/>
    <s v="ü"/>
    <x v="0"/>
    <m/>
    <m/>
  </r>
  <r>
    <s v="02 regionally led"/>
    <s v="A0018"/>
    <s v="Addison Engineering (Blackpool)"/>
    <s v="FY5 4QA"/>
    <s v="North West"/>
    <m/>
    <x v="1"/>
    <s v="Y"/>
    <m/>
    <m/>
    <m/>
    <m/>
    <m/>
    <m/>
    <m/>
    <m/>
    <m/>
    <m/>
    <s v="L"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220"/>
    <s v="AddQual"/>
    <s v="EC2A 2BS"/>
    <s v="Midlands"/>
    <s v="London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7-03-23T00:00:00"/>
    <m/>
    <m/>
    <m/>
    <m/>
    <x v="0"/>
    <m/>
    <x v="0"/>
    <m/>
    <x v="0"/>
    <m/>
    <m/>
  </r>
  <r>
    <s v="03 self starter"/>
    <s v="A0054"/>
    <s v="Advanced Logistics for Aerospace (UK) Ltd"/>
    <s v="KT12 3PU"/>
    <s v="South East"/>
    <s v="Enterprise M3"/>
    <x v="0"/>
    <m/>
    <m/>
    <m/>
    <m/>
    <s v="L"/>
    <m/>
    <m/>
    <m/>
    <m/>
    <m/>
    <m/>
    <m/>
    <m/>
    <m/>
    <m/>
    <s v="2&amp;b"/>
    <m/>
    <m/>
    <m/>
    <m/>
    <m/>
    <m/>
    <m/>
    <m/>
    <m/>
    <m/>
    <s v="*"/>
    <m/>
    <m/>
    <s v="*"/>
    <m/>
    <m/>
    <m/>
    <m/>
    <m/>
    <m/>
    <m/>
    <m/>
    <m/>
    <m/>
    <m/>
    <m/>
    <d v="2014-10-01T00:00:00"/>
    <d v="2016-06-01T00:00:00"/>
    <d v="2016-06-01T00:00:00"/>
    <m/>
    <d v="2018-01-25T00:00:00"/>
    <x v="2"/>
    <s v="ü"/>
    <x v="0"/>
    <m/>
    <x v="0"/>
    <m/>
    <m/>
  </r>
  <r>
    <s v="01 key customer sponsored"/>
    <s v="A6005"/>
    <s v="Advanced Manufacturing (Sheffield) Ltd"/>
    <s v="S60 5TR"/>
    <s v="North West"/>
    <s v="Sheffield City region 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S"/>
    <m/>
    <m/>
    <m/>
    <m/>
    <m/>
    <m/>
    <d v="2013-04-01T00:00:00"/>
    <d v="2017-05-01T00:00:00"/>
    <d v="2017-05-01T00:00:00"/>
    <d v="2017-05-01T00:00:00"/>
    <d v="2017-05-01T00:00:00"/>
    <x v="0"/>
    <m/>
    <x v="0"/>
    <m/>
    <x v="0"/>
    <m/>
    <m/>
  </r>
  <r>
    <s v="01 key customer sponsored"/>
    <s v="A0027"/>
    <s v="AE Aerospace Ltd"/>
    <s v="B12 0TA"/>
    <s v="Midlands"/>
    <s v="Greater Birmingham &amp; Solihul"/>
    <x v="0"/>
    <s v="Y"/>
    <m/>
    <s v="Y"/>
    <m/>
    <m/>
    <m/>
    <m/>
    <m/>
    <m/>
    <s v="*"/>
    <m/>
    <m/>
    <m/>
    <m/>
    <m/>
    <s v="2&amp;b"/>
    <m/>
    <m/>
    <m/>
    <m/>
    <m/>
    <m/>
    <m/>
    <m/>
    <m/>
    <m/>
    <m/>
    <s v="S"/>
    <m/>
    <m/>
    <m/>
    <m/>
    <m/>
    <m/>
    <m/>
    <m/>
    <s v="L"/>
    <m/>
    <m/>
    <m/>
    <m/>
    <m/>
    <d v="2009-10-01T00:00:00"/>
    <d v="2018-02-14T00:00:00"/>
    <d v="2018-04-30T00:00:00"/>
    <m/>
    <d v="2018-06-01T00:00:00"/>
    <x v="3"/>
    <s v="ü"/>
    <x v="0"/>
    <m/>
    <x v="0"/>
    <m/>
    <m/>
  </r>
  <r>
    <s v="01 key customer sponsored"/>
    <s v="A0004"/>
    <s v="Aerco Ltd"/>
    <s v="RH12 3JR"/>
    <s v="South East"/>
    <s v="Coast to Capital"/>
    <x v="0"/>
    <m/>
    <m/>
    <m/>
    <m/>
    <m/>
    <m/>
    <m/>
    <m/>
    <m/>
    <m/>
    <m/>
    <m/>
    <m/>
    <m/>
    <m/>
    <m/>
    <m/>
    <m/>
    <s v="S"/>
    <m/>
    <m/>
    <m/>
    <m/>
    <m/>
    <m/>
    <m/>
    <m/>
    <m/>
    <s v="L"/>
    <m/>
    <m/>
    <m/>
    <m/>
    <m/>
    <m/>
    <m/>
    <m/>
    <m/>
    <m/>
    <m/>
    <m/>
    <m/>
    <d v="2010-02-01T00:00:00"/>
    <d v="2015-06-08T00:00:00"/>
    <d v="2015-06-08T00:00:00"/>
    <m/>
    <d v="2017-12-12T00:00:00"/>
    <x v="4"/>
    <s v="ü"/>
    <x v="0"/>
    <m/>
    <x v="0"/>
    <m/>
    <m/>
  </r>
  <r>
    <s v="01 key customer sponsored"/>
    <s v="A6006"/>
    <s v="AEROMET - WORCESTER"/>
    <s v="WR3 8WA"/>
    <s v="Midlands"/>
    <s v="Worcestershire"/>
    <x v="0"/>
    <m/>
    <s v="Y"/>
    <s v="Y"/>
    <m/>
    <s v="S"/>
    <m/>
    <m/>
    <m/>
    <s v="*"/>
    <s v="S"/>
    <m/>
    <m/>
    <m/>
    <m/>
    <m/>
    <s v="*"/>
    <m/>
    <m/>
    <s v="S"/>
    <m/>
    <s v="S"/>
    <m/>
    <m/>
    <m/>
    <s v="S"/>
    <s v="*"/>
    <s v="*"/>
    <s v="S"/>
    <s v="*"/>
    <s v="L"/>
    <m/>
    <s v="S"/>
    <s v="*"/>
    <m/>
    <m/>
    <m/>
    <s v="S"/>
    <m/>
    <m/>
    <m/>
    <m/>
    <m/>
    <d v="2007-02-01T00:00:00"/>
    <d v="2009-09-01T00:00:00"/>
    <d v="2009-09-01T00:00:00"/>
    <m/>
    <d v="2008-02-11T00:00:00"/>
    <x v="0"/>
    <m/>
    <x v="0"/>
    <m/>
    <x v="0"/>
    <m/>
    <m/>
  </r>
  <r>
    <s v="01 key customer sponsored"/>
    <s v="A6007"/>
    <s v="Aerospace Metal Finishers Ltd"/>
    <s v="BT42 3AE"/>
    <s v="Northern Ireland"/>
    <m/>
    <x v="0"/>
    <m/>
    <m/>
    <m/>
    <m/>
    <m/>
    <m/>
    <s v="S"/>
    <m/>
    <m/>
    <m/>
    <m/>
    <m/>
    <m/>
    <s v="S"/>
    <m/>
    <m/>
    <m/>
    <m/>
    <m/>
    <m/>
    <s v="L"/>
    <m/>
    <m/>
    <m/>
    <m/>
    <m/>
    <m/>
    <m/>
    <m/>
    <m/>
    <m/>
    <m/>
    <m/>
    <m/>
    <m/>
    <m/>
    <m/>
    <m/>
    <m/>
    <m/>
    <m/>
    <m/>
    <d v="2014-02-01T00:00:00"/>
    <d v="2016-09-22T00:00:00"/>
    <d v="2016-09-22T00:00:00"/>
    <m/>
    <d v="2017-09-09T00:00:00"/>
    <x v="5"/>
    <s v="ü"/>
    <x v="0"/>
    <m/>
    <x v="0"/>
    <m/>
    <m/>
  </r>
  <r>
    <s v="03 self starter"/>
    <s v="A6008"/>
    <s v="AIR &amp; GROUND AVIATION LIMITED"/>
    <s v="ST18 0PN"/>
    <s v="Midlands"/>
    <s v="Stoke on Trent &amp; Staff"/>
    <x v="0"/>
    <m/>
    <m/>
    <m/>
    <m/>
    <m/>
    <m/>
    <m/>
    <m/>
    <m/>
    <s v="*"/>
    <m/>
    <m/>
    <m/>
    <m/>
    <m/>
    <m/>
    <m/>
    <m/>
    <s v="*"/>
    <m/>
    <m/>
    <s v="*"/>
    <m/>
    <m/>
    <s v="S"/>
    <s v="S"/>
    <s v="*"/>
    <s v="*"/>
    <s v="*"/>
    <s v="*"/>
    <m/>
    <m/>
    <m/>
    <s v="*"/>
    <m/>
    <s v="*"/>
    <m/>
    <m/>
    <m/>
    <s v="*"/>
    <m/>
    <m/>
    <d v="2014-06-01T00:00:00"/>
    <d v="2010-03-01T00:00:00"/>
    <d v="2010-01-01T00:00:00"/>
    <m/>
    <d v="2015-01-05T00:00:00"/>
    <x v="0"/>
    <m/>
    <x v="0"/>
    <m/>
    <x v="0"/>
    <m/>
    <m/>
  </r>
  <r>
    <s v="01 key customer sponsored"/>
    <s v="A6009"/>
    <s v="Aish Technologies"/>
    <s v="BH12 4NL"/>
    <s v="South West"/>
    <s v="Dorset"/>
    <x v="0"/>
    <m/>
    <m/>
    <m/>
    <m/>
    <m/>
    <m/>
    <m/>
    <m/>
    <m/>
    <m/>
    <m/>
    <m/>
    <m/>
    <m/>
    <s v="S"/>
    <m/>
    <m/>
    <m/>
    <s v="L"/>
    <m/>
    <m/>
    <m/>
    <m/>
    <m/>
    <m/>
    <m/>
    <m/>
    <m/>
    <m/>
    <m/>
    <m/>
    <m/>
    <m/>
    <m/>
    <m/>
    <m/>
    <m/>
    <m/>
    <m/>
    <m/>
    <m/>
    <m/>
    <d v="2009-12-01T00:00:00"/>
    <d v="2018-03-07T00:00:00"/>
    <d v="2018-03-07T00:00:00"/>
    <m/>
    <d v="2018-03-01T00:00:00"/>
    <x v="0"/>
    <m/>
    <x v="0"/>
    <m/>
    <x v="0"/>
    <m/>
    <m/>
  </r>
  <r>
    <s v="03 self starter"/>
    <s v="ZZA0073"/>
    <s v="AKP Ltd"/>
    <s v="NR31 0ND"/>
    <s v="Norfolk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0069"/>
    <s v="ALA Corporation UK Duplicate see A0054"/>
    <s v="KT12 3PU"/>
    <s v="South East"/>
    <m/>
    <x v="1"/>
    <s v="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010"/>
    <s v="All Metal Services - Avonmouth"/>
    <s v="BS11 0YW"/>
    <s v="South West"/>
    <s v="Heart of the South West"/>
    <x v="0"/>
    <m/>
    <m/>
    <s v="Y"/>
    <m/>
    <s v="S"/>
    <m/>
    <m/>
    <m/>
    <m/>
    <m/>
    <m/>
    <m/>
    <m/>
    <m/>
    <m/>
    <m/>
    <m/>
    <m/>
    <m/>
    <m/>
    <m/>
    <m/>
    <m/>
    <m/>
    <m/>
    <m/>
    <s v="S"/>
    <m/>
    <m/>
    <m/>
    <m/>
    <m/>
    <m/>
    <m/>
    <m/>
    <m/>
    <m/>
    <m/>
    <s v="S"/>
    <m/>
    <m/>
    <m/>
    <d v="2014-02-01T00:00:00"/>
    <d v="2017-06-27T00:00:00"/>
    <d v="2017-11-07T00:00:00"/>
    <m/>
    <d v="2018-01-01T00:00:00"/>
    <x v="6"/>
    <s v="ü"/>
    <x v="0"/>
    <m/>
    <x v="0"/>
    <m/>
    <m/>
  </r>
  <r>
    <s v="01 key customer sponsored"/>
    <s v="A6011"/>
    <s v="All Metal Services Ltd - Belfast"/>
    <s v="BT3 9LE"/>
    <s v="Northern Ireland"/>
    <m/>
    <x v="0"/>
    <m/>
    <m/>
    <s v="Y"/>
    <m/>
    <m/>
    <m/>
    <m/>
    <m/>
    <m/>
    <m/>
    <m/>
    <m/>
    <m/>
    <s v="S"/>
    <m/>
    <m/>
    <m/>
    <m/>
    <m/>
    <m/>
    <s v="L"/>
    <m/>
    <m/>
    <m/>
    <m/>
    <m/>
    <m/>
    <m/>
    <m/>
    <m/>
    <m/>
    <m/>
    <m/>
    <m/>
    <m/>
    <m/>
    <m/>
    <m/>
    <m/>
    <m/>
    <m/>
    <m/>
    <d v="2010-02-01T00:00:00"/>
    <d v="2016-10-01T00:00:00"/>
    <d v="2016-10-01T00:00:00"/>
    <m/>
    <d v="2016-11-01T00:00:00"/>
    <x v="7"/>
    <s v="ü"/>
    <x v="0"/>
    <m/>
    <x v="0"/>
    <m/>
    <m/>
  </r>
  <r>
    <s v="01 key customer sponsored"/>
    <s v="A6012"/>
    <s v="Allan Webb Ltd"/>
    <s v="GL10 3RF"/>
    <s v="South West"/>
    <s v="Gloucester"/>
    <x v="0"/>
    <m/>
    <m/>
    <m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s v="L"/>
    <s v="S"/>
    <m/>
    <m/>
    <d v="2014-06-01T00:00:00"/>
    <d v="2018-01-31T00:00:00"/>
    <d v="2018-02-22T00:00:00"/>
    <d v="2018-03-12T00:00:00"/>
    <d v="2019-07-01T00:00:00"/>
    <x v="0"/>
    <m/>
    <x v="3"/>
    <s v="ü"/>
    <x v="0"/>
    <m/>
    <m/>
  </r>
  <r>
    <s v="01 key customer sponsored"/>
    <s v="A6013"/>
    <s v="Amphenol Invotec Ltd"/>
    <s v="B77 5HH"/>
    <s v="South East"/>
    <s v="Greater Birmingham &amp; Solihul"/>
    <x v="0"/>
    <m/>
    <s v="Y"/>
    <s v="Y"/>
    <m/>
    <s v="S"/>
    <m/>
    <m/>
    <m/>
    <m/>
    <s v="S"/>
    <m/>
    <m/>
    <m/>
    <m/>
    <m/>
    <m/>
    <m/>
    <m/>
    <s v="*"/>
    <m/>
    <m/>
    <m/>
    <m/>
    <m/>
    <s v="S"/>
    <s v="S"/>
    <m/>
    <m/>
    <s v="*"/>
    <s v="*"/>
    <s v="*"/>
    <s v="*"/>
    <m/>
    <m/>
    <m/>
    <s v="S"/>
    <s v="L"/>
    <m/>
    <s v="S"/>
    <m/>
    <m/>
    <m/>
    <d v="2007-10-01T00:00:00"/>
    <d v="2010-12-01T00:00:00"/>
    <d v="2010-12-01T00:00:00"/>
    <m/>
    <d v="2011-03-01T00:00:00"/>
    <x v="0"/>
    <m/>
    <x v="0"/>
    <m/>
    <x v="0"/>
    <m/>
    <m/>
  </r>
  <r>
    <s v="03 self starter"/>
    <s v="A0017"/>
    <s v="Analox Ltd"/>
    <s v="TS9 5PT"/>
    <s v="North East"/>
    <s v="Tees Valley"/>
    <x v="0"/>
    <s v="Y"/>
    <m/>
    <m/>
    <m/>
    <m/>
    <m/>
    <m/>
    <m/>
    <m/>
    <m/>
    <s v="*"/>
    <m/>
    <m/>
    <m/>
    <m/>
    <m/>
    <m/>
    <s v="*"/>
    <s v="*"/>
    <m/>
    <m/>
    <m/>
    <m/>
    <m/>
    <m/>
    <m/>
    <m/>
    <m/>
    <m/>
    <m/>
    <m/>
    <m/>
    <m/>
    <m/>
    <m/>
    <m/>
    <m/>
    <m/>
    <m/>
    <s v="*"/>
    <m/>
    <m/>
    <d v="2010-04-01T00:00:00"/>
    <d v="2010-11-01T00:00:00"/>
    <d v="2010-11-01T00:00:00"/>
    <m/>
    <d v="2010-12-01T00:00:00"/>
    <x v="0"/>
    <m/>
    <x v="0"/>
    <m/>
    <x v="0"/>
    <m/>
    <m/>
  </r>
  <r>
    <s v="03 self starter"/>
    <s v="A6221"/>
    <s v="Anglo Krempel"/>
    <s v="EX39 3EX"/>
    <s v="South West"/>
    <s v="Heart of the South West"/>
    <x v="0"/>
    <m/>
    <m/>
    <m/>
    <m/>
    <m/>
    <m/>
    <m/>
    <m/>
    <m/>
    <m/>
    <m/>
    <m/>
    <m/>
    <m/>
    <m/>
    <m/>
    <m/>
    <m/>
    <m/>
    <m/>
    <m/>
    <s v="*"/>
    <m/>
    <m/>
    <m/>
    <m/>
    <m/>
    <m/>
    <m/>
    <m/>
    <m/>
    <m/>
    <m/>
    <m/>
    <m/>
    <m/>
    <m/>
    <m/>
    <m/>
    <m/>
    <m/>
    <m/>
    <d v="2010-07-01T00:00:00"/>
    <d v="2018-05-02T00:00:00"/>
    <d v="2018-05-02T00:00:00"/>
    <m/>
    <d v="2019-05-01T00:00:00"/>
    <x v="8"/>
    <m/>
    <x v="0"/>
    <m/>
    <x v="0"/>
    <m/>
    <m/>
  </r>
  <r>
    <s v="03 self starter"/>
    <s v="A0048"/>
    <s v="Aquila Air Traffic Management Services Ltd"/>
    <s v="PO15 7FL"/>
    <s v="South East"/>
    <s v="Solent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8-11-28T00:00:00"/>
    <m/>
    <m/>
    <m/>
    <d v="2019-12-31T00:00:00"/>
    <x v="0"/>
    <m/>
    <x v="0"/>
    <m/>
    <x v="0"/>
    <m/>
    <m/>
  </r>
  <r>
    <s v="01 key customer sponsored"/>
    <s v="A0003"/>
    <s v="Arrowsmith Engineering (Coventry) Ltd"/>
    <s v="CV7 9EJ"/>
    <s v="Midlands"/>
    <s v="Coventry &amp; Warwick"/>
    <x v="0"/>
    <s v="Y"/>
    <m/>
    <s v="Y"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s v="S"/>
    <s v="L"/>
    <m/>
    <m/>
    <m/>
    <m/>
    <s v="S"/>
    <d v="2008-06-01T00:00:00"/>
    <d v="2017-09-27T00:00:00"/>
    <d v="2016-09-15T00:00:00"/>
    <d v="2016-09-09T00:00:00"/>
    <d v="2018-10-04T00:00:00"/>
    <x v="0"/>
    <m/>
    <x v="4"/>
    <s v="ü"/>
    <x v="0"/>
    <m/>
    <m/>
  </r>
  <r>
    <s v="01 key customer sponsored"/>
    <s v="A6015"/>
    <s v="Aspen Electronics Ltd"/>
    <s v="HA4 9UR"/>
    <s v="South East"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d v="2018-04-16T00:00:00"/>
    <m/>
    <m/>
    <m/>
    <d v="2018-06-01T00:00:00"/>
    <x v="0"/>
    <m/>
    <x v="0"/>
    <m/>
    <x v="0"/>
    <m/>
    <m/>
  </r>
  <r>
    <s v="01 key customer sponsored"/>
    <s v="A6016"/>
    <s v="Astute Electronics Ltd"/>
    <s v="SG1 2EF"/>
    <s v="East of England"/>
    <s v="Hertfordshire"/>
    <x v="0"/>
    <m/>
    <m/>
    <s v="Y"/>
    <m/>
    <m/>
    <m/>
    <m/>
    <m/>
    <m/>
    <m/>
    <m/>
    <m/>
    <m/>
    <m/>
    <m/>
    <m/>
    <m/>
    <m/>
    <s v="S"/>
    <m/>
    <m/>
    <s v="S"/>
    <m/>
    <m/>
    <m/>
    <s v="*"/>
    <m/>
    <m/>
    <s v="*"/>
    <s v="S"/>
    <s v="*"/>
    <s v="*"/>
    <m/>
    <m/>
    <s v="*"/>
    <m/>
    <m/>
    <m/>
    <s v="L"/>
    <m/>
    <s v="S"/>
    <m/>
    <d v="2008-09-01T00:00:00"/>
    <d v="2009-02-01T00:00:00"/>
    <d v="2009-01-01T00:00:00"/>
    <m/>
    <d v="2009-03-01T00:00:00"/>
    <x v="0"/>
    <m/>
    <x v="0"/>
    <m/>
    <x v="0"/>
    <m/>
    <m/>
  </r>
  <r>
    <s v="03 self starter"/>
    <s v="A6017"/>
    <s v="Aviation Composites"/>
    <s v="GU345SR"/>
    <s v="South East"/>
    <s v="Enterprise M3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S"/>
    <d v="2018-07-25T00:00:00"/>
    <m/>
    <m/>
    <m/>
    <d v="2019-02-20T00:00:00"/>
    <x v="0"/>
    <m/>
    <x v="0"/>
    <m/>
    <x v="0"/>
    <m/>
    <m/>
  </r>
  <r>
    <s v="03 self starter"/>
    <s v="ZA0066"/>
    <s v="Avon Magnetics Limited"/>
    <s v="BH23 2BT"/>
    <s v="South West"/>
    <s v="Dorset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0026"/>
    <s v="Avon Valley Precision Engineering Ltd"/>
    <s v="BS30 6HZ"/>
    <s v="South West"/>
    <s v="West of England"/>
    <x v="0"/>
    <s v="Y"/>
    <m/>
    <s v="Y"/>
    <m/>
    <s v="S"/>
    <m/>
    <m/>
    <m/>
    <m/>
    <m/>
    <m/>
    <m/>
    <m/>
    <m/>
    <s v="S"/>
    <s v="S"/>
    <m/>
    <m/>
    <m/>
    <m/>
    <m/>
    <s v="*"/>
    <m/>
    <m/>
    <m/>
    <m/>
    <s v="S"/>
    <m/>
    <m/>
    <m/>
    <m/>
    <s v="*"/>
    <m/>
    <m/>
    <m/>
    <m/>
    <m/>
    <m/>
    <m/>
    <m/>
    <m/>
    <m/>
    <d v="2008-03-01T00:00:00"/>
    <d v="2017-08-01T00:00:00"/>
    <d v="2017-10-01T00:00:00"/>
    <m/>
    <d v="2017-11-23T00:00:00"/>
    <x v="0"/>
    <m/>
    <x v="0"/>
    <m/>
    <x v="0"/>
    <m/>
    <m/>
  </r>
  <r>
    <s v="01 key customer sponsored"/>
    <s v="A6018"/>
    <s v="Axiom Manufacturing Services Ltd"/>
    <s v="NP11 5AN"/>
    <s v="Wales"/>
    <s v="West of England"/>
    <x v="0"/>
    <m/>
    <m/>
    <m/>
    <m/>
    <m/>
    <m/>
    <m/>
    <s v="S"/>
    <m/>
    <m/>
    <m/>
    <m/>
    <m/>
    <m/>
    <m/>
    <m/>
    <m/>
    <m/>
    <m/>
    <m/>
    <m/>
    <m/>
    <m/>
    <m/>
    <m/>
    <m/>
    <m/>
    <m/>
    <m/>
    <s v="S"/>
    <m/>
    <m/>
    <m/>
    <m/>
    <m/>
    <m/>
    <m/>
    <m/>
    <s v="L"/>
    <m/>
    <m/>
    <m/>
    <d v="2007-06-01T00:00:00"/>
    <d v="2018-01-01T00:00:00"/>
    <d v="2017-10-01T00:00:00"/>
    <m/>
    <d v="2010-08-01T00:00:00"/>
    <x v="0"/>
    <m/>
    <x v="0"/>
    <m/>
    <x v="0"/>
    <m/>
    <m/>
  </r>
  <r>
    <s v="01 key customer sponsored"/>
    <s v="A0025"/>
    <s v="Axis Electronics Ltd"/>
    <s v="MK41 7NY"/>
    <s v="East of England"/>
    <s v="Greater Cambridge &amp; Peterbo"/>
    <x v="0"/>
    <s v="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d v="2010-03-01T00:00:00"/>
    <d v="2017-05-01T00:00:00"/>
    <d v="2017-05-01T00:00:00"/>
    <d v="2017-06-23T00:00:00"/>
    <d v="2018-12-18T00:00:00"/>
    <x v="0"/>
    <m/>
    <x v="5"/>
    <s v="ü"/>
    <x v="0"/>
    <m/>
    <m/>
  </r>
  <r>
    <s v="01 key customer sponsored"/>
    <s v="A6019"/>
    <s v="Axon' Cable Ltd"/>
    <s v="KY11 2YW"/>
    <s v="Scotland"/>
    <s v="North East"/>
    <x v="0"/>
    <m/>
    <m/>
    <m/>
    <m/>
    <m/>
    <s v="*"/>
    <m/>
    <m/>
    <m/>
    <m/>
    <m/>
    <m/>
    <m/>
    <m/>
    <m/>
    <m/>
    <m/>
    <m/>
    <s v="S"/>
    <m/>
    <m/>
    <m/>
    <m/>
    <m/>
    <m/>
    <m/>
    <m/>
    <m/>
    <s v="*"/>
    <s v="L"/>
    <m/>
    <s v="S"/>
    <m/>
    <m/>
    <m/>
    <m/>
    <m/>
    <m/>
    <m/>
    <m/>
    <m/>
    <m/>
    <d v="2007-10-01T00:00:00"/>
    <d v="2016-11-01T00:00:00"/>
    <d v="2015-01-01T00:00:00"/>
    <d v="2017-03-01T00:00:00"/>
    <d v="2017-02-01T00:00:00"/>
    <x v="0"/>
    <m/>
    <x v="0"/>
    <m/>
    <x v="0"/>
    <m/>
    <m/>
  </r>
  <r>
    <s v="02 regionally led"/>
    <s v="A6020"/>
    <s v="Ayrshire Precision Engineering Ltd"/>
    <s v="KA6 6LF"/>
    <s v="Scotland"/>
    <s v="Cumbria"/>
    <x v="0"/>
    <m/>
    <m/>
    <m/>
    <m/>
    <m/>
    <s v="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0-01-01T00:00:00"/>
    <d v="2010-09-01T00:00:00"/>
    <m/>
    <m/>
    <d v="2010-08-01T00:00:00"/>
    <x v="0"/>
    <m/>
    <x v="0"/>
    <m/>
    <x v="0"/>
    <m/>
    <m/>
  </r>
  <r>
    <s v="03 self starter"/>
    <s v="A6021"/>
    <s v="Azego"/>
    <s v="RG7 4GB"/>
    <s v="South East"/>
    <s v="Thames Valley Berkshire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4-01T00:00:00"/>
    <m/>
    <m/>
    <m/>
    <m/>
    <x v="0"/>
    <m/>
    <x v="0"/>
    <m/>
    <x v="0"/>
    <m/>
    <m/>
  </r>
  <r>
    <s v="01 key customer sponsored"/>
    <s v="A6022"/>
    <s v="BASE Group Ltd"/>
    <s v="LE8 6NU"/>
    <s v="Northern Ireland"/>
    <m/>
    <x v="0"/>
    <m/>
    <m/>
    <m/>
    <m/>
    <m/>
    <m/>
    <s v="S"/>
    <m/>
    <m/>
    <m/>
    <m/>
    <m/>
    <m/>
    <s v="S"/>
    <m/>
    <m/>
    <m/>
    <m/>
    <m/>
    <m/>
    <s v="L"/>
    <m/>
    <m/>
    <m/>
    <m/>
    <m/>
    <m/>
    <m/>
    <m/>
    <m/>
    <m/>
    <m/>
    <m/>
    <m/>
    <m/>
    <m/>
    <m/>
    <m/>
    <m/>
    <m/>
    <m/>
    <m/>
    <d v="2015-11-01T00:00:00"/>
    <m/>
    <m/>
    <m/>
    <d v="2016-02-01T00:00:00"/>
    <x v="0"/>
    <m/>
    <x v="0"/>
    <m/>
    <x v="0"/>
    <m/>
    <m/>
  </r>
  <r>
    <s v="02 regionally led"/>
    <s v="A0061"/>
    <s v="Beagle Technologies"/>
    <s v="BH23 1EX"/>
    <s v="South West"/>
    <s v="Dorset"/>
    <x v="0"/>
    <s v="Y"/>
    <m/>
    <m/>
    <m/>
    <m/>
    <m/>
    <m/>
    <m/>
    <m/>
    <m/>
    <m/>
    <m/>
    <m/>
    <m/>
    <s v="L"/>
    <s v="*"/>
    <m/>
    <m/>
    <s v="S"/>
    <m/>
    <s v="*"/>
    <m/>
    <m/>
    <m/>
    <m/>
    <m/>
    <s v="*"/>
    <m/>
    <s v="*"/>
    <m/>
    <s v="*"/>
    <m/>
    <m/>
    <m/>
    <m/>
    <s v="*"/>
    <m/>
    <m/>
    <m/>
    <m/>
    <m/>
    <m/>
    <d v="2007-02-01T00:00:00"/>
    <d v="2009-03-01T00:00:00"/>
    <m/>
    <m/>
    <d v="2009-04-01T00:00:00"/>
    <x v="0"/>
    <m/>
    <x v="0"/>
    <m/>
    <x v="0"/>
    <m/>
    <m/>
  </r>
  <r>
    <s v="01 key customer sponsored"/>
    <s v="A0051"/>
    <s v="BEL Engineering (UK) Ltd"/>
    <s v="NE6 1BS"/>
    <s v="North East"/>
    <s v="York, N Y-shire &amp; East Riding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m/>
    <m/>
    <m/>
    <d v="2019-01-08T00:00:00"/>
    <m/>
    <m/>
    <m/>
    <d v="2019-12-31T00:00:00"/>
    <x v="0"/>
    <m/>
    <x v="0"/>
    <m/>
    <x v="0"/>
    <m/>
    <m/>
  </r>
  <r>
    <s v="03 self starter"/>
    <s v="A6023"/>
    <s v="Beldam Crossley Ltd"/>
    <s v="BL64BL"/>
    <s v="Midlands"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8-04-06T00:00:00"/>
    <m/>
    <m/>
    <m/>
    <d v="2018-08-01T00:00:00"/>
    <x v="0"/>
    <m/>
    <x v="0"/>
    <m/>
    <x v="0"/>
    <m/>
    <m/>
  </r>
  <r>
    <s v="01 key customer sponsored"/>
    <s v="A6024"/>
    <s v="Bellurgan Precision Engineering Ltd"/>
    <s v="A91 FC66"/>
    <s v="Ireland"/>
    <s v="N/A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d v="2015-10-01T00:00:00"/>
    <d v="2018-06-01T00:00:00"/>
    <d v="2018-06-01T00:00:00"/>
    <m/>
    <d v="2018-06-14T00:00:00"/>
    <x v="9"/>
    <s v="ü"/>
    <x v="0"/>
    <m/>
    <x v="0"/>
    <m/>
    <m/>
  </r>
  <r>
    <s v="02 regionally led"/>
    <s v="A6025"/>
    <s v="Benham Manufacturing Ltd"/>
    <s v="SO40 9AH"/>
    <s v="South East"/>
    <s v="Enterprise M3"/>
    <x v="0"/>
    <m/>
    <m/>
    <m/>
    <m/>
    <m/>
    <m/>
    <m/>
    <m/>
    <s v="L"/>
    <m/>
    <m/>
    <m/>
    <m/>
    <m/>
    <s v="S"/>
    <m/>
    <m/>
    <m/>
    <m/>
    <m/>
    <m/>
    <s v="S"/>
    <m/>
    <m/>
    <m/>
    <m/>
    <s v="*"/>
    <m/>
    <s v="*"/>
    <m/>
    <m/>
    <m/>
    <m/>
    <m/>
    <m/>
    <m/>
    <m/>
    <m/>
    <m/>
    <m/>
    <m/>
    <m/>
    <d v="2008-08-01T00:00:00"/>
    <d v="2018-01-01T00:00:00"/>
    <d v="2018-05-01T00:00:00"/>
    <m/>
    <d v="1905-06-30T00:00:00"/>
    <x v="0"/>
    <m/>
    <x v="0"/>
    <m/>
    <x v="0"/>
    <m/>
    <m/>
  </r>
  <r>
    <s v="01 key customer sponsored"/>
    <s v="A6026"/>
    <s v="Beverston Engineering Ltd"/>
    <s v="L34 9AB"/>
    <s v="North West"/>
    <s v="Liverpool City Region"/>
    <x v="0"/>
    <m/>
    <m/>
    <s v="Y"/>
    <m/>
    <m/>
    <m/>
    <m/>
    <m/>
    <m/>
    <m/>
    <m/>
    <m/>
    <m/>
    <m/>
    <m/>
    <m/>
    <m/>
    <m/>
    <m/>
    <m/>
    <m/>
    <m/>
    <m/>
    <m/>
    <m/>
    <m/>
    <m/>
    <s v="S"/>
    <m/>
    <m/>
    <m/>
    <m/>
    <m/>
    <m/>
    <m/>
    <m/>
    <s v="L"/>
    <m/>
    <m/>
    <m/>
    <m/>
    <m/>
    <d v="2009-10-01T00:00:00"/>
    <d v="2017-12-20T00:00:00"/>
    <d v="2017-12-20T00:00:00"/>
    <d v="2016-06-16T00:00:00"/>
    <d v="2018-01-08T00:00:00"/>
    <x v="0"/>
    <m/>
    <x v="2"/>
    <s v="ü"/>
    <x v="0"/>
    <m/>
    <m/>
  </r>
  <r>
    <s v="03 self starter"/>
    <s v="A6027"/>
    <s v="Black Box Network Services"/>
    <s v="RG2 0QX"/>
    <s v="South East"/>
    <s v="Thames Valley Berkshire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7-02-22T00:00:00"/>
    <m/>
    <m/>
    <m/>
    <m/>
    <x v="0"/>
    <m/>
    <x v="0"/>
    <m/>
    <x v="0"/>
    <m/>
    <m/>
  </r>
  <r>
    <s v="03 self starter"/>
    <s v="A6028"/>
    <s v="Blue Eagle Precision Ltd"/>
    <s v="BT61 8LH"/>
    <s v="Northern Ireland"/>
    <s v="N/A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6-01T00:00:00"/>
    <m/>
    <m/>
    <m/>
    <m/>
    <x v="0"/>
    <m/>
    <x v="0"/>
    <m/>
    <x v="0"/>
    <m/>
    <m/>
  </r>
  <r>
    <s v="02 regionally led"/>
    <s v="ZZA0086"/>
    <s v="Bodycote Heat Treatment Ltd"/>
    <s v="S60 5XA"/>
    <s v="North East"/>
    <s v="Lancaster"/>
    <x v="1"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029"/>
    <s v="Bodycote Plc - Chard"/>
    <s v="B42 1DU"/>
    <s v="South West"/>
    <s v="Dorset"/>
    <x v="0"/>
    <m/>
    <m/>
    <s v="Y"/>
    <m/>
    <s v="S"/>
    <m/>
    <m/>
    <m/>
    <m/>
    <m/>
    <m/>
    <m/>
    <m/>
    <m/>
    <s v="S"/>
    <m/>
    <m/>
    <m/>
    <m/>
    <m/>
    <m/>
    <m/>
    <m/>
    <m/>
    <m/>
    <m/>
    <s v="S"/>
    <m/>
    <s v="*"/>
    <m/>
    <m/>
    <m/>
    <m/>
    <m/>
    <m/>
    <m/>
    <m/>
    <m/>
    <m/>
    <m/>
    <m/>
    <m/>
    <d v="2015-09-01T00:00:00"/>
    <d v="2016-03-01T00:00:00"/>
    <d v="2015-12-01T00:00:00"/>
    <d v="2016-05-01T00:00:00"/>
    <d v="2017-09-26T00:00:00"/>
    <x v="0"/>
    <m/>
    <x v="6"/>
    <s v="ü"/>
    <x v="0"/>
    <m/>
    <m/>
  </r>
  <r>
    <s v="01 key customer sponsored"/>
    <s v="A6030"/>
    <s v="Boundary Precision Engineering"/>
    <s v="BA20 2HP"/>
    <s v="South West"/>
    <s v="Heart of the South West"/>
    <x v="0"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d v="2017-11-22T00:00:00"/>
    <m/>
    <m/>
    <m/>
    <m/>
    <x v="0"/>
    <m/>
    <x v="0"/>
    <m/>
    <x v="0"/>
    <m/>
    <m/>
  </r>
  <r>
    <s v="02 regionally led"/>
    <s v="A6031"/>
    <s v="Bovill and Boyd Engineering Ltd"/>
    <s v="G75 0YY"/>
    <s v="Scotland"/>
    <s v="N/A"/>
    <x v="0"/>
    <m/>
    <m/>
    <m/>
    <m/>
    <m/>
    <s v="L"/>
    <m/>
    <m/>
    <m/>
    <m/>
    <m/>
    <m/>
    <m/>
    <m/>
    <m/>
    <m/>
    <m/>
    <s v="L"/>
    <m/>
    <m/>
    <m/>
    <m/>
    <m/>
    <m/>
    <m/>
    <m/>
    <m/>
    <m/>
    <m/>
    <s v="S"/>
    <m/>
    <m/>
    <m/>
    <m/>
    <m/>
    <m/>
    <m/>
    <m/>
    <m/>
    <m/>
    <m/>
    <m/>
    <d v="2010-11-01T00:00:00"/>
    <d v="2015-09-03T00:00:00"/>
    <d v="2016-03-07T00:00:00"/>
    <d v="2017-11-21T00:00:00"/>
    <d v="2017-12-01T00:00:00"/>
    <x v="0"/>
    <m/>
    <x v="7"/>
    <s v="ü"/>
    <x v="0"/>
    <m/>
    <m/>
  </r>
  <r>
    <s v="03 self starter"/>
    <s v="A6032"/>
    <s v="Boyce Precision Engineering Ltd"/>
    <s v="BT67 0QW"/>
    <s v="Northern Ireland"/>
    <s v="N/A"/>
    <x v="0"/>
    <m/>
    <m/>
    <m/>
    <m/>
    <m/>
    <m/>
    <s v="S"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d v="2015-06-01T00:00:00"/>
    <d v="2017-06-09T00:00:00"/>
    <d v="2017-06-09T00:00:00"/>
    <m/>
    <d v="2017-06-27T00:00:00"/>
    <x v="10"/>
    <s v="ü"/>
    <x v="0"/>
    <m/>
    <x v="0"/>
    <m/>
    <m/>
  </r>
  <r>
    <s v="01 key customer sponsored"/>
    <s v="A6033"/>
    <s v="Bradfor Ltd"/>
    <s v="BT34 3BX"/>
    <s v="Northern Ireland"/>
    <s v="N/A"/>
    <x v="0"/>
    <m/>
    <m/>
    <m/>
    <m/>
    <m/>
    <m/>
    <s v="S"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s v="L"/>
    <d v="2015-03-01T00:00:00"/>
    <d v="2017-12-01T00:00:00"/>
    <d v="2017-12-01T00:00:00"/>
    <d v="2017-12-01T00:00:00"/>
    <d v="2018-05-15T00:00:00"/>
    <x v="0"/>
    <m/>
    <x v="8"/>
    <s v="ü"/>
    <x v="0"/>
    <m/>
    <m/>
  </r>
  <r>
    <s v="01 key customer sponsored"/>
    <s v="A6034"/>
    <s v="Broady Flow Control"/>
    <s v="HU3 2DU"/>
    <s v="North East"/>
    <s v="Humber"/>
    <x v="0"/>
    <m/>
    <m/>
    <m/>
    <m/>
    <m/>
    <m/>
    <m/>
    <m/>
    <m/>
    <m/>
    <s v="S"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m/>
    <d v="2015-09-01T00:00:00"/>
    <m/>
    <m/>
    <m/>
    <m/>
    <x v="0"/>
    <m/>
    <x v="0"/>
    <m/>
    <x v="0"/>
    <m/>
    <m/>
  </r>
  <r>
    <s v="03 self starter"/>
    <s v="ZA0055"/>
    <s v="Brown McFarlane"/>
    <s v="ST1 5QH"/>
    <s v="Midlands"/>
    <s v="Stoke on Trent &amp; Staff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1 key customer sponsored"/>
    <s v="A6035"/>
    <s v="BSC Filters Ltd (York)"/>
    <s v="YO30 4WU"/>
    <s v="North West"/>
    <s v="Leeds City Region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s v="S"/>
    <m/>
    <m/>
    <m/>
    <m/>
    <m/>
    <m/>
    <m/>
    <m/>
    <s v="L"/>
    <m/>
    <m/>
    <m/>
    <d v="2013-01-01T00:00:00"/>
    <d v="2013-01-01T00:00:00"/>
    <d v="2013-01-01T00:00:00"/>
    <m/>
    <d v="2013-03-31T00:00:00"/>
    <x v="0"/>
    <m/>
    <x v="0"/>
    <m/>
    <x v="0"/>
    <m/>
    <m/>
  </r>
  <r>
    <s v="03 self starter"/>
    <s v="ZA0024"/>
    <s v="Carlisle Interconnect Technologies Ltd - Blackburn"/>
    <s v="BB1 2QE"/>
    <s v="North West"/>
    <s v="Lancashire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s v="S"/>
    <m/>
    <m/>
    <m/>
    <m/>
    <m/>
    <m/>
    <m/>
    <m/>
    <m/>
    <m/>
    <m/>
    <m/>
    <d v="2009-12-01T00:00:00"/>
    <d v="2017-09-01T00:00:00"/>
    <d v="2017-09-01T00:00:00"/>
    <m/>
    <d v="2018-12-10T00:00:00"/>
    <x v="11"/>
    <s v="ü"/>
    <x v="0"/>
    <m/>
    <x v="0"/>
    <m/>
    <m/>
  </r>
  <r>
    <s v="02 regionally led"/>
    <s v="A6036"/>
    <s v="Castle Precision Engineering Ltd"/>
    <s v="G45 9SZ"/>
    <s v="Scotland"/>
    <s v="N/A"/>
    <x v="0"/>
    <m/>
    <s v="Y"/>
    <s v="Y"/>
    <m/>
    <m/>
    <s v="S"/>
    <m/>
    <m/>
    <m/>
    <m/>
    <m/>
    <m/>
    <m/>
    <m/>
    <m/>
    <m/>
    <m/>
    <m/>
    <s v="*"/>
    <m/>
    <m/>
    <m/>
    <m/>
    <m/>
    <m/>
    <m/>
    <m/>
    <m/>
    <m/>
    <s v="S"/>
    <m/>
    <m/>
    <m/>
    <m/>
    <m/>
    <s v="*"/>
    <m/>
    <m/>
    <m/>
    <m/>
    <m/>
    <m/>
    <d v="2006-12-01T00:00:00"/>
    <d v="2009-11-01T00:00:00"/>
    <d v="2010-03-01T00:00:00"/>
    <m/>
    <d v="2009-07-01T00:00:00"/>
    <x v="0"/>
    <m/>
    <x v="0"/>
    <m/>
    <x v="0"/>
    <m/>
    <m/>
  </r>
  <r>
    <s v="01 key customer sponsored"/>
    <s v="A0002"/>
    <s v="CCP Gransden Ltd"/>
    <s v="BT23 6JE"/>
    <s v="Northern Ireland"/>
    <s v="N/A"/>
    <x v="0"/>
    <s v="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d v="2017-05-31T00:00:00"/>
    <d v="2017-07-01T00:00:00"/>
    <d v="2017-07-01T00:00:00"/>
    <m/>
    <d v="2017-07-01T00:00:00"/>
    <x v="12"/>
    <s v="ü"/>
    <x v="0"/>
    <m/>
    <x v="0"/>
    <m/>
    <m/>
  </r>
  <r>
    <s v="01 key customer sponsored"/>
    <s v="A6037"/>
    <s v="Chamber of Commerce &amp; Industry of Western Australia"/>
    <n v="6004"/>
    <s v="International"/>
    <s v="N/A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d v="2018-08-21T00:00:00"/>
    <m/>
    <m/>
    <m/>
    <d v="2018-12-31T00:00:00"/>
    <x v="0"/>
    <m/>
    <x v="0"/>
    <m/>
    <x v="0"/>
    <m/>
    <m/>
  </r>
  <r>
    <s v="03 self starter"/>
    <s v="ZA0068"/>
    <s v="Chelmsford Safety Supplies"/>
    <s v="CM1 3AG"/>
    <s v="East of England"/>
    <s v="New Anglia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1 key customer sponsored"/>
    <s v="A6038"/>
    <s v="Cinch Connectors Ltd"/>
    <s v="S80 3HA"/>
    <s v="Midlands"/>
    <s v="Sheffield City region 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s v="*"/>
    <m/>
    <s v="S"/>
    <m/>
    <m/>
    <m/>
    <s v="*"/>
    <m/>
    <m/>
    <m/>
    <m/>
    <s v="*"/>
    <s v="L"/>
    <d v="2008-08-01T00:00:00"/>
    <d v="2014-05-12T00:00:00"/>
    <d v="2014-05-12T00:00:00"/>
    <m/>
    <d v="2017-04-06T00:00:00"/>
    <x v="0"/>
    <m/>
    <x v="0"/>
    <m/>
    <x v="0"/>
    <m/>
    <m/>
  </r>
  <r>
    <s v="01 key customer sponsored"/>
    <s v="A6039"/>
    <s v="Copas Technologies Ltd"/>
    <s v="BT34 4AX"/>
    <s v="Northern Ireland"/>
    <s v="N/A"/>
    <x v="0"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s v="L"/>
    <d v="2014-06-01T00:00:00"/>
    <m/>
    <m/>
    <m/>
    <m/>
    <x v="13"/>
    <m/>
    <x v="0"/>
    <m/>
    <x v="0"/>
    <m/>
    <m/>
  </r>
  <r>
    <s v="03 self starter"/>
    <s v="A6040"/>
    <s v="Copper Alloys Ltd"/>
    <s v="ST6 2EP"/>
    <s v="North West"/>
    <s v="Stoke on Trent &amp; Staff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S"/>
    <m/>
    <m/>
    <m/>
    <d v="2018-08-29T00:00:00"/>
    <m/>
    <m/>
    <m/>
    <d v="2018-12-31T00:00:00"/>
    <x v="0"/>
    <m/>
    <x v="0"/>
    <m/>
    <x v="0"/>
    <m/>
    <m/>
  </r>
  <r>
    <s v="03 self starter"/>
    <s v="ZZA0079"/>
    <s v="COSTENG Limited"/>
    <s v="NR32 4LB"/>
    <s v="South East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041"/>
    <s v="CP Cases Ltd"/>
    <s v="TW7 6ER"/>
    <s v="South East"/>
    <s v="London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06-01T00:00:00"/>
    <d v="2011-12-20T00:00:00"/>
    <d v="2012-03-02T00:00:00"/>
    <m/>
    <d v="2012-05-23T00:00:00"/>
    <x v="0"/>
    <m/>
    <x v="0"/>
    <m/>
    <x v="0"/>
    <m/>
    <m/>
  </r>
  <r>
    <s v="03 self starter"/>
    <s v="A6042"/>
    <s v="Croom Precision Tooling Ltd"/>
    <s v="Not provided"/>
    <s v="Ireland"/>
    <s v="N/A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S"/>
    <d v="2017-01-31T00:00:00"/>
    <d v="2018-05-22T00:00:00"/>
    <d v="2018-05-25T00:00:00"/>
    <m/>
    <d v="2018-06-15T00:00:00"/>
    <x v="9"/>
    <s v="ü"/>
    <x v="0"/>
    <m/>
    <x v="0"/>
    <m/>
    <m/>
  </r>
  <r>
    <s v="03 self starter"/>
    <s v="A6043"/>
    <s v="Crossen Engineering Ltd"/>
    <s v="BT23 6BL"/>
    <s v="Northern Ireland"/>
    <s v="N/A"/>
    <x v="0"/>
    <m/>
    <m/>
    <m/>
    <m/>
    <m/>
    <m/>
    <m/>
    <m/>
    <m/>
    <m/>
    <m/>
    <m/>
    <m/>
    <s v="*"/>
    <m/>
    <m/>
    <m/>
    <m/>
    <m/>
    <m/>
    <m/>
    <m/>
    <m/>
    <m/>
    <m/>
    <m/>
    <m/>
    <m/>
    <m/>
    <m/>
    <m/>
    <m/>
    <m/>
    <m/>
    <m/>
    <m/>
    <m/>
    <m/>
    <m/>
    <m/>
    <m/>
    <m/>
    <d v="2012-11-01T00:00:00"/>
    <m/>
    <m/>
    <m/>
    <m/>
    <x v="0"/>
    <m/>
    <x v="0"/>
    <m/>
    <x v="0"/>
    <m/>
    <m/>
  </r>
  <r>
    <s v="03 self starter"/>
    <s v="A6044"/>
    <s v="CT Production Ltd"/>
    <s v="WS9 9AS"/>
    <s v="South West"/>
    <s v="Dorset"/>
    <x v="0"/>
    <m/>
    <m/>
    <m/>
    <m/>
    <m/>
    <m/>
    <m/>
    <m/>
    <m/>
    <s v="*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*"/>
    <d v="2012-03-01T00:00:00"/>
    <d v="2016-01-26T00:00:00"/>
    <d v="2016-02-23T00:00:00"/>
    <m/>
    <d v="2016-02-23T00:00:00"/>
    <x v="0"/>
    <m/>
    <x v="0"/>
    <m/>
    <x v="0"/>
    <m/>
    <m/>
  </r>
  <r>
    <s v="01 key customer sponsored"/>
    <s v="A0033"/>
    <s v="Curtiss Wright Defence Solutions - VDS - Letchworth"/>
    <s v="SG6 2TU"/>
    <s v="East of England"/>
    <s v="Greater Cambridge &amp; Peterbo"/>
    <x v="0"/>
    <m/>
    <m/>
    <m/>
    <m/>
    <m/>
    <m/>
    <m/>
    <m/>
    <m/>
    <m/>
    <m/>
    <m/>
    <s v="S"/>
    <m/>
    <m/>
    <s v="2&amp;b"/>
    <m/>
    <m/>
    <m/>
    <m/>
    <m/>
    <m/>
    <m/>
    <m/>
    <m/>
    <m/>
    <m/>
    <m/>
    <s v="S"/>
    <m/>
    <m/>
    <m/>
    <m/>
    <m/>
    <m/>
    <m/>
    <m/>
    <m/>
    <s v="L"/>
    <m/>
    <m/>
    <m/>
    <d v="2016-09-14T00:00:00"/>
    <d v="2016-09-20T00:00:00"/>
    <d v="2017-01-25T00:00:00"/>
    <d v="2016-09-26T00:00:00"/>
    <d v="2018-05-01T00:00:00"/>
    <x v="0"/>
    <m/>
    <x v="9"/>
    <s v="ü"/>
    <x v="0"/>
    <m/>
    <m/>
  </r>
  <r>
    <s v="03 self starter"/>
    <s v="A6014"/>
    <s v="Curtiss Wright Defence Solutions - VDS - Letchworth"/>
    <s v="EX39 3EX"/>
    <s v="South West"/>
    <s v="Heart of the South West"/>
    <x v="0"/>
    <m/>
    <m/>
    <m/>
    <m/>
    <m/>
    <m/>
    <m/>
    <m/>
    <m/>
    <m/>
    <m/>
    <m/>
    <m/>
    <m/>
    <m/>
    <m/>
    <m/>
    <m/>
    <m/>
    <m/>
    <m/>
    <s v="*"/>
    <m/>
    <m/>
    <m/>
    <m/>
    <m/>
    <m/>
    <m/>
    <m/>
    <m/>
    <m/>
    <m/>
    <m/>
    <m/>
    <m/>
    <m/>
    <m/>
    <m/>
    <m/>
    <m/>
    <m/>
    <d v="2010-07-01T00:00:00"/>
    <d v="2018-05-02T00:00:00"/>
    <d v="2018-05-02T00:00:00"/>
    <m/>
    <d v="2019-05-01T00:00:00"/>
    <x v="14"/>
    <m/>
    <x v="0"/>
    <m/>
    <x v="0"/>
    <m/>
    <m/>
  </r>
  <r>
    <s v="03 self starter"/>
    <s v="A6045"/>
    <s v="CVI LASER LTD"/>
    <s v="LE8 6NU"/>
    <s v="Midlands"/>
    <s v="Leicester &amp; Leicestershire"/>
    <x v="0"/>
    <m/>
    <m/>
    <m/>
    <m/>
    <m/>
    <m/>
    <m/>
    <m/>
    <m/>
    <s v="S"/>
    <m/>
    <m/>
    <m/>
    <m/>
    <m/>
    <m/>
    <m/>
    <m/>
    <m/>
    <m/>
    <m/>
    <m/>
    <m/>
    <m/>
    <m/>
    <m/>
    <m/>
    <m/>
    <m/>
    <s v="S"/>
    <m/>
    <s v="S"/>
    <m/>
    <m/>
    <m/>
    <m/>
    <m/>
    <m/>
    <s v="*"/>
    <m/>
    <m/>
    <m/>
    <d v="2007-07-01T00:00:00"/>
    <d v="2010-05-01T00:00:00"/>
    <d v="2010-05-01T00:00:00"/>
    <m/>
    <d v="2010-07-01T00:00:00"/>
    <x v="0"/>
    <m/>
    <x v="0"/>
    <m/>
    <x v="0"/>
    <m/>
    <m/>
  </r>
  <r>
    <s v="01 key customer sponsored"/>
    <s v="A0075"/>
    <s v="D &amp; S Engineering (Coventry) Ltd"/>
    <s v="CV7 9EP"/>
    <s v="Midlands"/>
    <s v="Coventry &amp; Warwick"/>
    <x v="0"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d v="2010-12-01T00:00:00"/>
    <d v="2016-03-01T00:00:00"/>
    <d v="2016-02-01T00:00:00"/>
    <d v="2017-04-01T00:00:00"/>
    <d v="2018-10-04T00:00:00"/>
    <x v="15"/>
    <s v="ü"/>
    <x v="0"/>
    <m/>
    <x v="0"/>
    <m/>
    <m/>
  </r>
  <r>
    <s v="03 self starter"/>
    <s v="A6046"/>
    <s v="Daher Aerospace Ltd"/>
    <s v="DE24 9RE"/>
    <s v="Midlands"/>
    <s v="Derby,D-shire, Nottingham , N-shire"/>
    <x v="0"/>
    <m/>
    <m/>
    <s v="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8-03-15T00:00:00"/>
    <m/>
    <m/>
    <m/>
    <m/>
    <x v="0"/>
    <m/>
    <x v="0"/>
    <m/>
    <x v="0"/>
    <m/>
    <m/>
  </r>
  <r>
    <s v="01 key customer sponsored"/>
    <s v="A6047"/>
    <s v="Data Patterns India Private Ltd"/>
    <s v="Not provided"/>
    <s v="International"/>
    <s v="N/A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d v="2013-09-01T00:00:00"/>
    <m/>
    <m/>
    <m/>
    <m/>
    <x v="0"/>
    <m/>
    <x v="0"/>
    <m/>
    <x v="0"/>
    <m/>
    <m/>
  </r>
  <r>
    <s v="03 self starter"/>
    <s v="A0053"/>
    <s v="Dathan Tool &amp; Gauge Co Ltd"/>
    <s v="HD9 5RU"/>
    <s v="North West"/>
    <s v="Liverpool City Region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*"/>
    <m/>
    <m/>
    <m/>
    <m/>
    <m/>
    <m/>
    <d v="2009-01-01T00:00:00"/>
    <d v="2009-03-01T00:00:00"/>
    <d v="2009-03-01T00:00:00"/>
    <m/>
    <d v="2019-12-31T00:00:00"/>
    <x v="0"/>
    <m/>
    <x v="0"/>
    <m/>
    <x v="0"/>
    <m/>
    <m/>
  </r>
  <r>
    <s v="01 key customer sponsored"/>
    <s v="A6048"/>
    <s v="Dawnlough Ltd"/>
    <s v="Not provided"/>
    <s v="Ireland"/>
    <s v="N/A"/>
    <x v="0"/>
    <m/>
    <m/>
    <s v="Y"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d v="2016-01-01T00:00:00"/>
    <d v="2016-01-27T00:00:00"/>
    <d v="2016-01-27T00:00:00"/>
    <m/>
    <d v="2016-01-01T00:00:00"/>
    <x v="0"/>
    <m/>
    <x v="0"/>
    <m/>
    <x v="0"/>
    <m/>
    <m/>
  </r>
  <r>
    <s v="01 key customer sponsored"/>
    <s v="A6049"/>
    <s v="DCS Sonovision UK Ltd"/>
    <s v="SG6 2HB"/>
    <s v="East of England"/>
    <s v="Greater Cambridge &amp; Peterbo"/>
    <x v="0"/>
    <m/>
    <m/>
    <s v="Y"/>
    <m/>
    <m/>
    <m/>
    <m/>
    <m/>
    <m/>
    <m/>
    <m/>
    <m/>
    <m/>
    <m/>
    <m/>
    <s v="S"/>
    <m/>
    <m/>
    <m/>
    <m/>
    <m/>
    <m/>
    <m/>
    <m/>
    <m/>
    <m/>
    <m/>
    <m/>
    <m/>
    <m/>
    <s v="*"/>
    <s v="*"/>
    <m/>
    <m/>
    <m/>
    <m/>
    <m/>
    <m/>
    <s v="L"/>
    <m/>
    <s v="*"/>
    <m/>
    <d v="2013-07-01T00:00:00"/>
    <d v="2016-12-07T00:00:00"/>
    <d v="2016-12-07T00:00:00"/>
    <m/>
    <d v="2017-11-07T00:00:00"/>
    <x v="16"/>
    <s v="ü"/>
    <x v="0"/>
    <m/>
    <x v="0"/>
    <m/>
    <m/>
  </r>
  <r>
    <s v="01 key customer sponsored"/>
    <s v="A0016"/>
    <s v="Denroy Plastics Ltd"/>
    <s v="BT19 7QY"/>
    <s v="Northern Ireland"/>
    <s v="N/A"/>
    <x v="0"/>
    <s v="Y"/>
    <m/>
    <s v="Y"/>
    <m/>
    <m/>
    <m/>
    <s v="L"/>
    <m/>
    <m/>
    <m/>
    <m/>
    <m/>
    <m/>
    <s v="S"/>
    <m/>
    <s v="2&amp;b"/>
    <m/>
    <m/>
    <m/>
    <m/>
    <s v="L"/>
    <m/>
    <m/>
    <m/>
    <m/>
    <m/>
    <m/>
    <m/>
    <m/>
    <m/>
    <m/>
    <m/>
    <m/>
    <m/>
    <m/>
    <m/>
    <m/>
    <m/>
    <m/>
    <m/>
    <m/>
    <m/>
    <d v="2012-09-01T00:00:00"/>
    <d v="2018-05-14T00:00:00"/>
    <d v="2018-05-21T00:00:00"/>
    <d v="2018-05-28T00:00:00"/>
    <d v="2019-05-01T00:00:00"/>
    <x v="0"/>
    <m/>
    <x v="0"/>
    <m/>
    <x v="2"/>
    <s v="ü"/>
    <m/>
  </r>
  <r>
    <s v="03 self starter"/>
    <s v="A6050"/>
    <s v="Derek Lane &amp; Co Ltd"/>
    <s v="EX4 2HF"/>
    <s v="South West"/>
    <s v="Heart of the South West"/>
    <x v="0"/>
    <m/>
    <m/>
    <m/>
    <m/>
    <m/>
    <m/>
    <m/>
    <m/>
    <m/>
    <m/>
    <m/>
    <m/>
    <m/>
    <m/>
    <m/>
    <m/>
    <m/>
    <s v="*"/>
    <m/>
    <m/>
    <m/>
    <m/>
    <m/>
    <m/>
    <m/>
    <m/>
    <m/>
    <m/>
    <m/>
    <m/>
    <m/>
    <m/>
    <m/>
    <m/>
    <m/>
    <m/>
    <m/>
    <m/>
    <m/>
    <m/>
    <m/>
    <m/>
    <d v="2012-07-01T00:00:00"/>
    <m/>
    <m/>
    <m/>
    <d v="2012-07-01T00:00:00"/>
    <x v="0"/>
    <m/>
    <x v="0"/>
    <m/>
    <x v="0"/>
    <m/>
    <m/>
  </r>
  <r>
    <s v="01 key customer sponsored"/>
    <s v="A6051"/>
    <s v="DESMI Pumping Technology A/S"/>
    <s v="DK-9400"/>
    <s v="International"/>
    <s v="N/A"/>
    <x v="0"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d v="2017-10-24T00:00:00"/>
    <m/>
    <m/>
    <m/>
    <m/>
    <x v="0"/>
    <m/>
    <x v="0"/>
    <m/>
    <x v="0"/>
    <m/>
    <m/>
  </r>
  <r>
    <s v="01 key customer sponsored"/>
    <s v="A6052"/>
    <s v="DHL Global Forwarding UK Ltd"/>
    <s v="UB31 1HJ"/>
    <s v="Northern Ireland"/>
    <s v="N/A"/>
    <x v="0"/>
    <m/>
    <m/>
    <m/>
    <m/>
    <m/>
    <m/>
    <m/>
    <m/>
    <m/>
    <m/>
    <m/>
    <m/>
    <m/>
    <s v="*"/>
    <m/>
    <m/>
    <m/>
    <m/>
    <m/>
    <m/>
    <s v="L"/>
    <m/>
    <m/>
    <m/>
    <m/>
    <m/>
    <m/>
    <m/>
    <m/>
    <m/>
    <m/>
    <m/>
    <m/>
    <m/>
    <m/>
    <m/>
    <m/>
    <m/>
    <m/>
    <m/>
    <m/>
    <m/>
    <d v="2011-01-01T00:00:00"/>
    <m/>
    <m/>
    <m/>
    <m/>
    <x v="13"/>
    <m/>
    <x v="0"/>
    <m/>
    <x v="0"/>
    <m/>
    <m/>
  </r>
  <r>
    <s v="01 key customer sponsored"/>
    <s v="A6053"/>
    <s v="Dontaur Engineering Ltd"/>
    <s v="BT42 3AZ"/>
    <s v="Northern Ireland"/>
    <s v="N/A"/>
    <x v="0"/>
    <m/>
    <m/>
    <s v="Y"/>
    <m/>
    <m/>
    <m/>
    <m/>
    <m/>
    <m/>
    <m/>
    <m/>
    <m/>
    <m/>
    <s v="*"/>
    <m/>
    <m/>
    <m/>
    <m/>
    <m/>
    <m/>
    <s v="L"/>
    <m/>
    <m/>
    <s v="S"/>
    <s v="S"/>
    <m/>
    <m/>
    <m/>
    <m/>
    <m/>
    <m/>
    <m/>
    <m/>
    <m/>
    <m/>
    <m/>
    <m/>
    <m/>
    <m/>
    <m/>
    <m/>
    <m/>
    <d v="2011-05-01T00:00:00"/>
    <d v="2016-10-01T00:00:00"/>
    <d v="2016-10-01T00:00:00"/>
    <d v="2016-10-01T00:00:00"/>
    <d v="2018-10-04T00:00:00"/>
    <x v="0"/>
    <m/>
    <x v="10"/>
    <s v="ü"/>
    <x v="0"/>
    <m/>
    <m/>
  </r>
  <r>
    <s v="01 key customer sponsored"/>
    <s v="A6054"/>
    <s v="Doran Precision Engineering - Newcastle"/>
    <s v="BT33 0LN"/>
    <s v="Northern Ireland"/>
    <s v="N/A"/>
    <x v="0"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d v="2015-06-01T00:00:00"/>
    <d v="2016-06-01T00:00:00"/>
    <d v="2016-06-02T00:00:00"/>
    <m/>
    <d v="2017-12-08T00:00:00"/>
    <x v="17"/>
    <s v="ü"/>
    <x v="0"/>
    <m/>
    <x v="0"/>
    <m/>
    <m/>
  </r>
  <r>
    <s v="01 key customer sponsored"/>
    <s v="A6055"/>
    <s v="Drurys Engineering Ltd"/>
    <s v="SG4 0TY"/>
    <s v="East of England"/>
    <s v="Hertfordshire"/>
    <x v="0"/>
    <m/>
    <m/>
    <m/>
    <m/>
    <m/>
    <m/>
    <m/>
    <m/>
    <s v="*"/>
    <m/>
    <m/>
    <m/>
    <m/>
    <m/>
    <m/>
    <m/>
    <m/>
    <m/>
    <s v="*"/>
    <m/>
    <m/>
    <m/>
    <m/>
    <m/>
    <m/>
    <m/>
    <s v="L"/>
    <m/>
    <m/>
    <m/>
    <m/>
    <s v="*"/>
    <m/>
    <m/>
    <m/>
    <m/>
    <m/>
    <m/>
    <m/>
    <m/>
    <s v="*"/>
    <m/>
    <d v="2007-07-01T00:00:00"/>
    <d v="2008-07-01T00:00:00"/>
    <d v="2008-07-01T00:00:00"/>
    <m/>
    <d v="2008-07-01T00:00:00"/>
    <x v="0"/>
    <m/>
    <x v="0"/>
    <m/>
    <x v="0"/>
    <m/>
    <m/>
  </r>
  <r>
    <s v="01 key customer sponsored"/>
    <s v="A6056"/>
    <s v="Dynamic Controls Ltd"/>
    <s v="OL2 5JD"/>
    <s v="North East"/>
    <s v="Greater Manchester"/>
    <x v="0"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m/>
    <d v="2014-06-01T00:00:00"/>
    <d v="2018-02-01T00:00:00"/>
    <m/>
    <m/>
    <m/>
    <x v="0"/>
    <m/>
    <x v="0"/>
    <m/>
    <x v="0"/>
    <m/>
    <m/>
  </r>
  <r>
    <s v="03 self starter"/>
    <s v="A6057"/>
    <s v="ECAS"/>
    <s v="EN5 5TZ"/>
    <s v="South West"/>
    <s v="Stoke on Trent &amp; Staff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9-01T00:00:00"/>
    <m/>
    <m/>
    <m/>
    <m/>
    <x v="0"/>
    <m/>
    <x v="0"/>
    <m/>
    <x v="0"/>
    <m/>
    <m/>
  </r>
  <r>
    <s v="01 key customer sponsored"/>
    <s v="A0037"/>
    <s v="Eire Composites Ltd"/>
    <s v="H91 Y923"/>
    <s v="Ireland"/>
    <s v="N/A"/>
    <x v="0"/>
    <m/>
    <m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d v="2013-12-01T00:00:00"/>
    <d v="2016-01-21T00:00:00"/>
    <d v="2016-01-21T00:00:00"/>
    <m/>
    <d v="2018-06-01T00:00:00"/>
    <x v="9"/>
    <s v="ü"/>
    <x v="0"/>
    <m/>
    <x v="0"/>
    <m/>
    <m/>
  </r>
  <r>
    <s v="01 key customer sponsored"/>
    <s v="A6058"/>
    <s v="Electrical Manufacturing Centre – Leonardo Helicopter Division"/>
    <s v="BA20 2YB"/>
    <s v="South West"/>
    <s v="Heart of the South West"/>
    <x v="0"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d v="2010-11-01T00:00:00"/>
    <d v="2014-06-01T00:00:00"/>
    <d v="2015-05-01T00:00:00"/>
    <m/>
    <d v="2016-11-01T00:00:00"/>
    <x v="0"/>
    <m/>
    <x v="11"/>
    <s v="ü"/>
    <x v="0"/>
    <m/>
    <m/>
  </r>
  <r>
    <s v="03 self starter"/>
    <s v="A6059"/>
    <s v="Ellsworth Adhesives - Europe"/>
    <s v="G75 0YG"/>
    <s v="Scotland"/>
    <s v="N/A"/>
    <x v="0"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s v="S"/>
    <m/>
    <m/>
    <m/>
    <m/>
    <m/>
    <m/>
    <s v="S"/>
    <d v="2016-06-01T00:00:00"/>
    <d v="2016-06-01T00:00:00"/>
    <d v="2016-06-01T00:00:00"/>
    <m/>
    <d v="2016-07-01T00:00:00"/>
    <x v="0"/>
    <m/>
    <x v="0"/>
    <m/>
    <x v="0"/>
    <m/>
    <m/>
  </r>
  <r>
    <s v="01 key customer sponsored"/>
    <s v="A6060"/>
    <s v="Elma Electronic UK Ltd"/>
    <s v="MK44 3BF"/>
    <s v="East of England"/>
    <s v="South East Midlands"/>
    <x v="0"/>
    <m/>
    <m/>
    <m/>
    <m/>
    <m/>
    <m/>
    <m/>
    <m/>
    <m/>
    <m/>
    <m/>
    <m/>
    <m/>
    <m/>
    <m/>
    <s v="*"/>
    <m/>
    <m/>
    <s v="*"/>
    <m/>
    <m/>
    <s v="*"/>
    <m/>
    <m/>
    <m/>
    <s v="*"/>
    <m/>
    <m/>
    <m/>
    <s v="*"/>
    <s v="*"/>
    <s v="*"/>
    <s v="*"/>
    <s v="*"/>
    <s v="*"/>
    <m/>
    <m/>
    <m/>
    <s v="L"/>
    <m/>
    <s v="*"/>
    <m/>
    <d v="2013-06-01T00:00:00"/>
    <d v="2016-01-01T00:00:00"/>
    <d v="2016-01-01T00:00:00"/>
    <m/>
    <d v="2019-01-10T00:00:00"/>
    <x v="18"/>
    <s v="ü"/>
    <x v="0"/>
    <m/>
    <x v="0"/>
    <m/>
    <m/>
  </r>
  <r>
    <s v="01 key customer sponsored"/>
    <s v="A0038"/>
    <s v="Euroscot Engineering Ltd"/>
    <s v="G52 4UJ"/>
    <s v="Scotland"/>
    <s v="N/A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d v="2018-09-13T00:00:00"/>
    <m/>
    <m/>
    <m/>
    <d v="2018-10-31T00:00:00"/>
    <x v="0"/>
    <m/>
    <x v="0"/>
    <m/>
    <x v="0"/>
    <m/>
    <m/>
  </r>
  <r>
    <s v="01 key customer sponsored"/>
    <s v="A6061"/>
    <s v="Exact Cnc NI Ltd"/>
    <s v="BT356JR"/>
    <s v="Northern Ireland"/>
    <s v="N/A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d v="2018-06-12T00:00:00"/>
    <m/>
    <m/>
    <m/>
    <d v="2018-09-10T00:00:00"/>
    <x v="0"/>
    <m/>
    <x v="0"/>
    <m/>
    <x v="0"/>
    <m/>
    <m/>
  </r>
  <r>
    <s v="01 key customer sponsored"/>
    <s v="A6062"/>
    <s v="Exsel Dytecna Ltd"/>
    <s v="WR3 8TJ"/>
    <s v="Midlands"/>
    <s v="Worcestershire"/>
    <x v="0"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d v="2018-07-11T00:00:00"/>
    <m/>
    <m/>
    <m/>
    <d v="2018-08-31T00:00:00"/>
    <x v="0"/>
    <m/>
    <x v="0"/>
    <m/>
    <x v="0"/>
    <m/>
    <m/>
  </r>
  <r>
    <s v="01 key customer sponsored"/>
    <s v="A6063"/>
    <s v="Fabrinet UK"/>
    <s v="SN11 9PT"/>
    <s v="South West"/>
    <s v="Swindon &amp; Wiltshire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m/>
    <m/>
    <m/>
    <m/>
    <m/>
    <m/>
    <m/>
    <s v="S"/>
    <m/>
    <d v="2008-07-01T00:00:00"/>
    <d v="2016-01-28T00:00:00"/>
    <d v="2016-01-28T00:00:00"/>
    <m/>
    <d v="2017-05-01T00:00:00"/>
    <x v="0"/>
    <m/>
    <x v="0"/>
    <m/>
    <x v="0"/>
    <m/>
    <m/>
  </r>
  <r>
    <s v="01 key customer sponsored"/>
    <s v="A6064"/>
    <s v="FGP Systems Ltd"/>
    <s v="DT4 9TB"/>
    <s v="South West"/>
    <m/>
    <x v="0"/>
    <m/>
    <m/>
    <s v="Y"/>
    <m/>
    <m/>
    <m/>
    <m/>
    <m/>
    <m/>
    <m/>
    <m/>
    <m/>
    <m/>
    <m/>
    <m/>
    <m/>
    <m/>
    <m/>
    <m/>
    <m/>
    <m/>
    <m/>
    <m/>
    <m/>
    <m/>
    <m/>
    <m/>
    <m/>
    <m/>
    <s v="S"/>
    <m/>
    <m/>
    <m/>
    <m/>
    <m/>
    <m/>
    <m/>
    <m/>
    <s v="L"/>
    <m/>
    <m/>
    <m/>
    <d v="2018-04-26T00:00:00"/>
    <m/>
    <m/>
    <m/>
    <d v="2018-07-01T00:00:00"/>
    <x v="0"/>
    <m/>
    <x v="0"/>
    <m/>
    <x v="0"/>
    <m/>
    <m/>
  </r>
  <r>
    <s v="03 self starter"/>
    <s v="A6065"/>
    <s v="Flann Microwave"/>
    <s v="PL31 2QL"/>
    <s v="South West"/>
    <s v="Heart of the South West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8-01-18T00:00:00"/>
    <m/>
    <m/>
    <m/>
    <m/>
    <x v="0"/>
    <m/>
    <x v="0"/>
    <m/>
    <x v="0"/>
    <m/>
    <m/>
  </r>
  <r>
    <s v="03 self starter"/>
    <s v="A6066"/>
    <s v="Fluoro-Tech Limited"/>
    <s v="TF1 5JD"/>
    <s v="Midlands"/>
    <s v="Marches 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6-08T00:00:00"/>
    <m/>
    <m/>
    <m/>
    <m/>
    <x v="0"/>
    <m/>
    <x v="0"/>
    <m/>
    <x v="0"/>
    <m/>
    <m/>
  </r>
  <r>
    <s v="03 self starter"/>
    <s v="ZZA0092"/>
    <s v="Ford Aerospace Ltd"/>
    <s v="NE33 5ST"/>
    <s v="North East"/>
    <m/>
    <x v="1"/>
    <s v="?"/>
    <m/>
    <m/>
    <m/>
    <m/>
    <m/>
    <m/>
    <m/>
    <m/>
    <m/>
    <m/>
    <m/>
    <m/>
    <m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067"/>
    <s v="FSL Aerospace Ltd"/>
    <s v="UB8 2YF"/>
    <s v="South East"/>
    <s v="Thames Valley Berkshire"/>
    <x v="0"/>
    <m/>
    <m/>
    <m/>
    <m/>
    <m/>
    <m/>
    <m/>
    <m/>
    <m/>
    <m/>
    <m/>
    <m/>
    <m/>
    <m/>
    <m/>
    <s v="*"/>
    <m/>
    <m/>
    <m/>
    <m/>
    <m/>
    <m/>
    <m/>
    <s v="S"/>
    <s v="S"/>
    <m/>
    <m/>
    <m/>
    <m/>
    <m/>
    <m/>
    <s v="S"/>
    <s v="S"/>
    <m/>
    <m/>
    <m/>
    <m/>
    <m/>
    <s v="S"/>
    <m/>
    <m/>
    <m/>
    <d v="2006-11-01T00:00:00"/>
    <d v="2019-04-11T00:00:00"/>
    <d v="2017-01-24T00:00:00"/>
    <d v="2016-09-07T00:00:00"/>
    <d v="2019-04-15T00:00:00"/>
    <x v="19"/>
    <s v="ü"/>
    <x v="0"/>
    <m/>
    <x v="0"/>
    <m/>
    <m/>
  </r>
  <r>
    <s v="03 self starter"/>
    <s v="A0036"/>
    <s v="Fuchs Lubricants UK Plc"/>
    <s v="ST1 5HU"/>
    <s v="Midlands"/>
    <s v="Stoke on Trent &amp; Staff"/>
    <x v="0"/>
    <m/>
    <m/>
    <m/>
    <m/>
    <m/>
    <m/>
    <m/>
    <m/>
    <m/>
    <s v="S"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s v="S"/>
    <d v="2013-02-01T00:00:00"/>
    <d v="2016-05-01T00:00:00"/>
    <d v="2016-06-01T00:00:00"/>
    <d v="2016-07-01T00:00:00"/>
    <d v="2017-10-01T00:00:00"/>
    <x v="0"/>
    <m/>
    <x v="0"/>
    <m/>
    <x v="0"/>
    <m/>
    <m/>
  </r>
  <r>
    <s v="01 key customer sponsored"/>
    <s v="A0009"/>
    <s v="G &amp; O Springs Ltd"/>
    <s v="B98 8YP"/>
    <s v="Midlands"/>
    <s v="Greater Birmingham &amp; Solihul"/>
    <x v="0"/>
    <s v="Y"/>
    <m/>
    <s v="Y"/>
    <m/>
    <m/>
    <m/>
    <m/>
    <m/>
    <m/>
    <m/>
    <m/>
    <m/>
    <m/>
    <m/>
    <m/>
    <m/>
    <m/>
    <m/>
    <m/>
    <m/>
    <m/>
    <m/>
    <m/>
    <m/>
    <m/>
    <m/>
    <m/>
    <s v="S"/>
    <m/>
    <m/>
    <m/>
    <m/>
    <s v="S"/>
    <m/>
    <m/>
    <m/>
    <s v="L"/>
    <m/>
    <m/>
    <m/>
    <s v="*"/>
    <m/>
    <d v="2007-11-01T00:00:00"/>
    <d v="2018-04-30T00:00:00"/>
    <d v="2018-04-12T00:00:00"/>
    <m/>
    <d v="2018-05-01T00:00:00"/>
    <x v="20"/>
    <s v="ü"/>
    <x v="0"/>
    <m/>
    <x v="0"/>
    <m/>
    <m/>
  </r>
  <r>
    <s v="03 self starter"/>
    <s v="ZZA0091"/>
    <s v="Geometric Manufacturing Ltd"/>
    <s v="GL20 8ND"/>
    <s v="South West"/>
    <s v="Gloucester"/>
    <x v="1"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068"/>
    <s v="Gilbert Laurence Ltd"/>
    <s v="UB8 2FR"/>
    <s v="South East"/>
    <s v="Bucks, Thame Valley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7-03-22T00:00:00"/>
    <m/>
    <m/>
    <m/>
    <m/>
    <x v="0"/>
    <m/>
    <x v="0"/>
    <m/>
    <x v="0"/>
    <m/>
    <m/>
  </r>
  <r>
    <s v="03 self starter"/>
    <s v="A6069"/>
    <s v="GKM Aerospace Ltd"/>
    <s v="SS13 1DJ"/>
    <s v="South East"/>
    <s v="South East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6-30T00:00:00"/>
    <m/>
    <m/>
    <m/>
    <d v="2018-08-01T00:00:00"/>
    <x v="0"/>
    <m/>
    <x v="0"/>
    <m/>
    <x v="0"/>
    <m/>
    <m/>
  </r>
  <r>
    <s v="02 regionally led"/>
    <s v="A6070"/>
    <s v="GLENHEAD ENGINEERING LIMITED"/>
    <s v="G81 4HT"/>
    <s v="Scotland"/>
    <s v="N/A"/>
    <x v="0"/>
    <m/>
    <m/>
    <m/>
    <m/>
    <m/>
    <s v="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1-03-01T00:00:00"/>
    <m/>
    <m/>
    <m/>
    <m/>
    <x v="0"/>
    <m/>
    <x v="0"/>
    <m/>
    <x v="0"/>
    <m/>
    <m/>
  </r>
  <r>
    <s v="03 self starter"/>
    <s v="A6071"/>
    <s v="GMK Ltd"/>
    <s v="PO15 5RL"/>
    <s v="South East"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8-04-03T00:00:00"/>
    <m/>
    <m/>
    <m/>
    <d v="2018-08-01T00:00:00"/>
    <x v="0"/>
    <m/>
    <x v="0"/>
    <m/>
    <x v="0"/>
    <m/>
    <m/>
  </r>
  <r>
    <s v="01 key customer sponsored"/>
    <s v="A6072"/>
    <s v="Gooch &amp; Housego Ltd"/>
    <s v="TA19 0PF"/>
    <s v="South West"/>
    <s v="Heart of the South West"/>
    <x v="0"/>
    <m/>
    <s v="Y"/>
    <s v="Y"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d v="2010-04-01T00:00:00"/>
    <d v="2011-03-01T00:00:00"/>
    <d v="2011-02-01T00:00:00"/>
    <m/>
    <d v="2011-06-01T00:00:00"/>
    <x v="0"/>
    <m/>
    <x v="0"/>
    <m/>
    <x v="0"/>
    <m/>
    <m/>
  </r>
  <r>
    <s v="01 key customer sponsored"/>
    <s v="A6073"/>
    <s v="Graves Aircraft Components Ltd"/>
    <s v="B31 3PJ"/>
    <s v="Midlands"/>
    <s v="Greater Birmingham &amp; Solihul"/>
    <x v="0"/>
    <m/>
    <m/>
    <s v="Y"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m/>
    <m/>
    <d v="2009-03-01T00:00:00"/>
    <d v="2017-10-10T00:00:00"/>
    <d v="2017-11-24T00:00:00"/>
    <m/>
    <d v="2018-05-01T00:00:00"/>
    <x v="20"/>
    <s v="ü"/>
    <x v="0"/>
    <m/>
    <x v="0"/>
    <m/>
    <m/>
  </r>
  <r>
    <s v="02 regionally led"/>
    <s v="A0041"/>
    <s v="Green Energy Precision"/>
    <s v="BT25 1HL"/>
    <s v="Northern Ireland"/>
    <s v="N/A"/>
    <x v="0"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8-11-14T00:00:00"/>
    <m/>
    <m/>
    <m/>
    <s v="TBC"/>
    <x v="0"/>
    <m/>
    <x v="0"/>
    <m/>
    <x v="0"/>
    <m/>
    <m/>
  </r>
  <r>
    <s v="03 self starter"/>
    <s v="A6074"/>
    <s v="Groveley Precision Engineering Ltd"/>
    <s v="BH23 3HB"/>
    <s v="South West"/>
    <s v="Dorset"/>
    <x v="0"/>
    <m/>
    <m/>
    <m/>
    <m/>
    <m/>
    <m/>
    <m/>
    <m/>
    <m/>
    <m/>
    <m/>
    <m/>
    <m/>
    <m/>
    <s v="*"/>
    <m/>
    <m/>
    <m/>
    <s v="2&amp;b"/>
    <m/>
    <m/>
    <s v="2&amp;b"/>
    <m/>
    <s v="2&amp;b"/>
    <m/>
    <m/>
    <m/>
    <m/>
    <m/>
    <m/>
    <m/>
    <m/>
    <s v="S"/>
    <m/>
    <m/>
    <m/>
    <m/>
    <m/>
    <m/>
    <m/>
    <m/>
    <m/>
    <d v="2008-09-01T00:00:00"/>
    <d v="2015-03-05T00:00:00"/>
    <d v="2015-03-05T00:00:00"/>
    <d v="2016-09-13T00:00:00"/>
    <d v="2017-12-01T00:00:00"/>
    <x v="0"/>
    <m/>
    <x v="12"/>
    <s v="ü"/>
    <x v="0"/>
    <m/>
    <m/>
  </r>
  <r>
    <s v="03 self starter"/>
    <s v="A6075"/>
    <s v="Hadigy Limited"/>
    <s v="EC1V 2NX"/>
    <s v="South West"/>
    <s v="London"/>
    <x v="0"/>
    <m/>
    <m/>
    <m/>
    <m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d v="2013-12-01T00:00:00"/>
    <m/>
    <m/>
    <m/>
    <m/>
    <x v="0"/>
    <m/>
    <x v="0"/>
    <m/>
    <x v="0"/>
    <m/>
    <m/>
  </r>
  <r>
    <s v="01 key customer sponsored"/>
    <s v="A0045"/>
    <s v="Halo Aerospace Laboratories UK Ltd"/>
    <s v="LA3 3EN"/>
    <s v="North West"/>
    <s v="Lancashire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m/>
    <m/>
    <m/>
    <d v="2018-12-12T00:00:00"/>
    <m/>
    <m/>
    <m/>
    <d v="2019-01-28T00:00:00"/>
    <x v="0"/>
    <m/>
    <x v="0"/>
    <m/>
    <x v="0"/>
    <m/>
    <m/>
  </r>
  <r>
    <s v="03 self starter"/>
    <s v="A6076"/>
    <s v="Hauck Heat Treatment Ltd - Cheltenham"/>
    <s v="GL51 6SX"/>
    <s v="South West"/>
    <s v="Gloucester"/>
    <x v="0"/>
    <m/>
    <m/>
    <m/>
    <m/>
    <s v="L"/>
    <m/>
    <m/>
    <m/>
    <m/>
    <s v="L"/>
    <m/>
    <m/>
    <m/>
    <m/>
    <m/>
    <m/>
    <m/>
    <m/>
    <m/>
    <m/>
    <m/>
    <m/>
    <m/>
    <m/>
    <s v="*"/>
    <m/>
    <m/>
    <m/>
    <m/>
    <s v="*"/>
    <m/>
    <m/>
    <s v="*"/>
    <m/>
    <m/>
    <s v="*"/>
    <m/>
    <m/>
    <m/>
    <m/>
    <m/>
    <m/>
    <d v="2014-06-01T00:00:00"/>
    <d v="2016-07-27T00:00:00"/>
    <d v="2016-06-30T00:00:00"/>
    <d v="2016-04-19T00:00:00"/>
    <d v="2018-08-25T00:00:00"/>
    <x v="0"/>
    <m/>
    <x v="13"/>
    <s v="ü"/>
    <x v="0"/>
    <m/>
    <m/>
  </r>
  <r>
    <s v="03 self starter"/>
    <s v="A6077"/>
    <s v="Hauck Heat Treatment Ltd - Letchworth"/>
    <s v="SG6 1HD"/>
    <s v="East of England"/>
    <s v="Greater Cambridge &amp; Peterbo"/>
    <x v="0"/>
    <m/>
    <m/>
    <m/>
    <m/>
    <m/>
    <m/>
    <m/>
    <m/>
    <m/>
    <s v="*"/>
    <m/>
    <m/>
    <m/>
    <m/>
    <m/>
    <s v="*"/>
    <s v="*"/>
    <s v="*"/>
    <m/>
    <m/>
    <s v="*"/>
    <m/>
    <m/>
    <s v="*"/>
    <s v="*"/>
    <m/>
    <s v="*"/>
    <s v="*"/>
    <s v="*"/>
    <m/>
    <s v="*"/>
    <m/>
    <s v="*"/>
    <m/>
    <m/>
    <s v="*"/>
    <s v="*"/>
    <m/>
    <s v="*"/>
    <s v="*"/>
    <m/>
    <m/>
    <d v="2012-02-01T00:00:00"/>
    <d v="2015-04-15T00:00:00"/>
    <d v="2016-06-30T00:00:00"/>
    <d v="2016-04-19T00:00:00"/>
    <d v="2017-06-06T00:00:00"/>
    <x v="0"/>
    <m/>
    <x v="0"/>
    <m/>
    <x v="0"/>
    <m/>
    <m/>
  </r>
  <r>
    <s v="03 self starter"/>
    <s v="A6078"/>
    <s v="Hauck Heat Treatment Ltd - Telford"/>
    <s v="TF1 7YU"/>
    <s v="Midlands"/>
    <s v="Marches "/>
    <x v="0"/>
    <m/>
    <m/>
    <m/>
    <m/>
    <m/>
    <m/>
    <m/>
    <m/>
    <m/>
    <s v="*"/>
    <m/>
    <m/>
    <m/>
    <m/>
    <m/>
    <s v="*"/>
    <m/>
    <m/>
    <m/>
    <m/>
    <m/>
    <m/>
    <m/>
    <m/>
    <s v="*"/>
    <m/>
    <m/>
    <s v="*"/>
    <s v="*"/>
    <m/>
    <m/>
    <m/>
    <s v="*"/>
    <m/>
    <m/>
    <s v="*"/>
    <m/>
    <m/>
    <m/>
    <m/>
    <m/>
    <m/>
    <d v="2015-10-01T00:00:00"/>
    <d v="2016-08-01T00:00:00"/>
    <m/>
    <m/>
    <m/>
    <x v="0"/>
    <m/>
    <x v="0"/>
    <m/>
    <x v="0"/>
    <m/>
    <m/>
  </r>
  <r>
    <s v="03 self starter"/>
    <s v="ZZA0090"/>
    <s v="Helitune Ltd"/>
    <s v="EX38 7HP"/>
    <s v="South West"/>
    <s v="Heart of the South West"/>
    <x v="1"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079"/>
    <s v="Hempel Special Metals Ltd"/>
    <s v="RG41 2QZ"/>
    <s v="South East"/>
    <s v="Enterprise M3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*"/>
    <d v="2016-05-11T00:00:00"/>
    <d v="2019-05-01T00:00:00"/>
    <d v="2019-04-01T00:00:00"/>
    <m/>
    <d v="2019-03-01T00:00:00"/>
    <x v="21"/>
    <s v="ü"/>
    <x v="0"/>
    <m/>
    <x v="0"/>
    <m/>
    <m/>
  </r>
  <r>
    <s v="03 self starter"/>
    <s v="A6080"/>
    <s v="High Tech Engineering Ltd"/>
    <s v="LU5 5BF"/>
    <s v="East of England"/>
    <s v="South East Midlands"/>
    <x v="0"/>
    <m/>
    <m/>
    <m/>
    <m/>
    <s v="S"/>
    <m/>
    <m/>
    <m/>
    <s v="S"/>
    <m/>
    <m/>
    <m/>
    <m/>
    <m/>
    <m/>
    <s v="S"/>
    <s v="*"/>
    <m/>
    <s v="*"/>
    <m/>
    <m/>
    <m/>
    <m/>
    <m/>
    <s v="*"/>
    <m/>
    <s v="*"/>
    <m/>
    <m/>
    <m/>
    <m/>
    <m/>
    <m/>
    <m/>
    <s v="*"/>
    <m/>
    <m/>
    <m/>
    <m/>
    <m/>
    <s v="*"/>
    <m/>
    <d v="2007-07-01T00:00:00"/>
    <d v="2009-08-01T00:00:00"/>
    <d v="2011-10-01T00:00:00"/>
    <d v="2015-09-01T00:00:00"/>
    <d v="2008-05-01T00:00:00"/>
    <x v="0"/>
    <m/>
    <x v="0"/>
    <m/>
    <x v="0"/>
    <m/>
    <m/>
  </r>
  <r>
    <s v="03 self starter"/>
    <s v="A0008"/>
    <s v="HITEK Electronic Materials Ltd"/>
    <s v="DN17 2AX"/>
    <s v="North East"/>
    <s v="Greater Lincoln"/>
    <x v="0"/>
    <m/>
    <m/>
    <m/>
    <m/>
    <m/>
    <m/>
    <m/>
    <m/>
    <m/>
    <m/>
    <m/>
    <m/>
    <m/>
    <m/>
    <m/>
    <m/>
    <m/>
    <m/>
    <s v="S"/>
    <m/>
    <m/>
    <s v="S"/>
    <m/>
    <m/>
    <m/>
    <m/>
    <m/>
    <m/>
    <m/>
    <m/>
    <m/>
    <m/>
    <m/>
    <m/>
    <m/>
    <m/>
    <m/>
    <m/>
    <m/>
    <m/>
    <m/>
    <s v="S"/>
    <d v="2011-07-01T00:00:00"/>
    <d v="2017-10-03T00:00:00"/>
    <d v="2017-10-03T00:00:00"/>
    <d v="2016-06-15T00:00:00"/>
    <d v="2017-10-31T00:00:00"/>
    <x v="22"/>
    <s v="ü"/>
    <x v="0"/>
    <m/>
    <x v="0"/>
    <m/>
    <m/>
  </r>
  <r>
    <s v="03 self starter"/>
    <s v="ZZA0085"/>
    <s v="HS Marston Aerospace Limited"/>
    <s v="WV106QJ"/>
    <s v="Midlands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081"/>
    <s v="HSM Aero Ltd - Letchworth"/>
    <s v="SG6 2JF"/>
    <s v="South East"/>
    <s v="Greater Cambridge &amp; Peterbo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S"/>
    <d v="2008-01-01T00:00:00"/>
    <d v="2015-02-26T00:00:00"/>
    <d v="2015-02-24T00:00:00"/>
    <d v="2016-12-05T00:00:00"/>
    <d v="2016-11-01T00:00:00"/>
    <x v="0"/>
    <m/>
    <x v="0"/>
    <m/>
    <x v="0"/>
    <m/>
    <m/>
  </r>
  <r>
    <s v="01 key customer sponsored"/>
    <s v="A6082"/>
    <s v="Huber+Suhner (UK) Ltd"/>
    <s v="RG2 6GF"/>
    <s v="South East"/>
    <s v="Bucks, Thame Valley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d v="2018-06-29T00:00:00"/>
    <m/>
    <m/>
    <m/>
    <d v="2018-06-21T00:00:00"/>
    <x v="0"/>
    <m/>
    <x v="0"/>
    <m/>
    <x v="0"/>
    <m/>
    <m/>
  </r>
  <r>
    <s v="03 self starter"/>
    <s v="ZA0050"/>
    <s v="Hucknall Sheet Metal"/>
    <s v="NG6 8RD"/>
    <s v="Midlands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1 key customer sponsored"/>
    <s v="A0046"/>
    <s v="Hutton Engineering Precision Ltd"/>
    <s v="OX26 4UL"/>
    <s v="South East"/>
    <s v="Oxfordshire"/>
    <x v="0"/>
    <s v="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d v="2013-11-01T00:00:00"/>
    <d v="2013-09-01T00:00:00"/>
    <d v="2013-09-01T00:00:00"/>
    <d v="2017-09-01T00:00:00"/>
    <d v="2014-01-01T00:00:00"/>
    <x v="0"/>
    <m/>
    <x v="0"/>
    <m/>
    <x v="0"/>
    <m/>
    <m/>
  </r>
  <r>
    <s v="02 regionally led"/>
    <s v="A0015"/>
    <s v="Hycrome Aerospace Ltd"/>
    <s v="BB10 2TT"/>
    <s v="North West"/>
    <s v="Sheffield City region "/>
    <x v="0"/>
    <s v="Y"/>
    <m/>
    <s v="Y"/>
    <m/>
    <m/>
    <m/>
    <m/>
    <m/>
    <m/>
    <m/>
    <m/>
    <s v="L"/>
    <m/>
    <m/>
    <m/>
    <m/>
    <m/>
    <m/>
    <s v="S"/>
    <m/>
    <m/>
    <m/>
    <m/>
    <m/>
    <m/>
    <m/>
    <m/>
    <m/>
    <m/>
    <m/>
    <m/>
    <m/>
    <m/>
    <m/>
    <m/>
    <m/>
    <m/>
    <m/>
    <m/>
    <m/>
    <m/>
    <s v="S"/>
    <d v="2017-11-08T00:00:00"/>
    <m/>
    <m/>
    <m/>
    <m/>
    <x v="0"/>
    <m/>
    <x v="0"/>
    <m/>
    <x v="0"/>
    <m/>
    <m/>
  </r>
  <r>
    <s v="02 regionally led"/>
    <s v="ZA0059"/>
    <s v="Hyde Aero - Hollygate"/>
    <s v="SK3 0BD"/>
    <s v="North West"/>
    <m/>
    <x v="1"/>
    <s v="?"/>
    <s v="?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3"/>
    <m/>
    <x v="0"/>
    <m/>
    <x v="0"/>
    <m/>
    <m/>
  </r>
  <r>
    <s v="03 self starter"/>
    <s v="A6083"/>
    <s v="Hydro Bond Engineering Ltd"/>
    <s v="AB23 8GW"/>
    <s v="Scotland"/>
    <s v="N/A"/>
    <x v="0"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d v="2013-11-29T00:00:00"/>
    <d v="2017-08-01T00:00:00"/>
    <d v="2017-08-01T00:00:00"/>
    <m/>
    <d v="2016-05-01T00:00:00"/>
    <x v="16"/>
    <s v="ü"/>
    <x v="0"/>
    <m/>
    <x v="0"/>
    <m/>
    <m/>
  </r>
  <r>
    <s v="03 self starter"/>
    <s v="A6084"/>
    <s v="Hyspec Ltd"/>
    <s v="KA3 5AJ"/>
    <s v="Scotland"/>
    <s v="N/A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8-01T00:00:00"/>
    <d v="2013-10-01T00:00:00"/>
    <m/>
    <m/>
    <d v="2013-12-31T00:00:00"/>
    <x v="0"/>
    <m/>
    <x v="0"/>
    <m/>
    <x v="0"/>
    <m/>
    <m/>
  </r>
  <r>
    <s v="03 self starter"/>
    <s v="A6085"/>
    <s v="IC Blue Ltd"/>
    <s v="LS9 8PB"/>
    <s v="North East"/>
    <s v="Leeds City Region"/>
    <x v="0"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s v="2&amp;b"/>
    <m/>
    <m/>
    <m/>
    <d v="2014-04-01T00:00:00"/>
    <d v="2018-05-30T00:00:00"/>
    <d v="2018-05-30T00:00:00"/>
    <m/>
    <d v="2019-06-05T00:00:00"/>
    <x v="24"/>
    <s v="ü"/>
    <x v="0"/>
    <m/>
    <x v="0"/>
    <m/>
    <m/>
  </r>
  <r>
    <s v="03 self starter"/>
    <s v="A0057"/>
    <s v="Inflite Engineering Services Ltd"/>
    <s v="CM24 1RY"/>
    <s v="South East"/>
    <m/>
    <x v="0"/>
    <s v="?"/>
    <m/>
    <m/>
    <m/>
    <m/>
    <m/>
    <m/>
    <m/>
    <m/>
    <m/>
    <m/>
    <m/>
    <m/>
    <m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086"/>
    <s v="Intelliconnect Europe Ltd"/>
    <s v="CM2 9TE"/>
    <s v="East of England"/>
    <s v="New Anglia"/>
    <x v="0"/>
    <m/>
    <m/>
    <m/>
    <m/>
    <m/>
    <m/>
    <m/>
    <m/>
    <m/>
    <m/>
    <m/>
    <m/>
    <m/>
    <m/>
    <m/>
    <m/>
    <m/>
    <s v="*"/>
    <s v="S"/>
    <m/>
    <m/>
    <s v="*"/>
    <m/>
    <m/>
    <m/>
    <s v="*"/>
    <m/>
    <m/>
    <m/>
    <s v="*"/>
    <m/>
    <m/>
    <m/>
    <m/>
    <m/>
    <m/>
    <m/>
    <m/>
    <m/>
    <m/>
    <s v="S"/>
    <s v="S"/>
    <d v="2015-01-01T00:00:00"/>
    <d v="2016-06-30T00:00:00"/>
    <d v="2016-06-08T00:00:00"/>
    <d v="2017-07-27T00:00:00"/>
    <d v="2017-07-01T00:00:00"/>
    <x v="0"/>
    <m/>
    <x v="14"/>
    <s v="ü"/>
    <x v="0"/>
    <m/>
    <m/>
  </r>
  <r>
    <s v="03 self starter"/>
    <s v="A6087"/>
    <s v="Inter-tec Services Limited"/>
    <s v="KA9 2RQ"/>
    <s v="Scotland"/>
    <s v="N/A"/>
    <x v="0"/>
    <m/>
    <m/>
    <m/>
    <m/>
    <m/>
    <s v="*"/>
    <m/>
    <m/>
    <m/>
    <m/>
    <m/>
    <m/>
    <m/>
    <m/>
    <m/>
    <m/>
    <m/>
    <m/>
    <s v="*"/>
    <m/>
    <m/>
    <m/>
    <m/>
    <m/>
    <s v="*"/>
    <m/>
    <s v="*"/>
    <m/>
    <m/>
    <m/>
    <m/>
    <m/>
    <m/>
    <m/>
    <m/>
    <m/>
    <m/>
    <m/>
    <m/>
    <m/>
    <m/>
    <m/>
    <d v="2011-02-01T00:00:00"/>
    <m/>
    <m/>
    <m/>
    <m/>
    <x v="0"/>
    <m/>
    <x v="0"/>
    <m/>
    <x v="0"/>
    <m/>
    <m/>
  </r>
  <r>
    <s v="03 self starter"/>
    <s v="A6088"/>
    <s v="Investment Casting Systems Ltd"/>
    <s v="TQ12 4AA"/>
    <s v="South West"/>
    <s v="Heart of the South West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06-01T00:00:00"/>
    <d v="2019-06-04T00:00:00"/>
    <d v="2019-06-04T00:00:00"/>
    <m/>
    <d v="2019-03-29T00:00:00"/>
    <x v="21"/>
    <m/>
    <x v="0"/>
    <m/>
    <x v="0"/>
    <m/>
    <m/>
  </r>
  <r>
    <s v="01 key customer sponsored"/>
    <s v="A0029"/>
    <s v="IPC Mouldings Ltd"/>
    <s v="BT38 7PR"/>
    <s v="Northern Ireland"/>
    <s v="N/A"/>
    <x v="0"/>
    <s v="Y"/>
    <m/>
    <s v="Y"/>
    <m/>
    <m/>
    <m/>
    <s v="S"/>
    <m/>
    <m/>
    <m/>
    <m/>
    <m/>
    <m/>
    <s v="S"/>
    <m/>
    <s v="2&amp;b"/>
    <m/>
    <m/>
    <m/>
    <m/>
    <m/>
    <m/>
    <m/>
    <m/>
    <m/>
    <m/>
    <m/>
    <m/>
    <m/>
    <m/>
    <m/>
    <m/>
    <m/>
    <m/>
    <m/>
    <m/>
    <m/>
    <m/>
    <m/>
    <m/>
    <m/>
    <s v="L"/>
    <d v="2015-10-01T00:00:00"/>
    <d v="2016-05-18T00:00:00"/>
    <d v="2016-05-19T00:00:00"/>
    <d v="2016-05-19T00:00:00"/>
    <d v="2018-05-14T00:00:00"/>
    <x v="0"/>
    <m/>
    <x v="0"/>
    <s v="ü"/>
    <x v="3"/>
    <m/>
    <m/>
  </r>
  <r>
    <s v="01 key customer sponsored"/>
    <s v="A6089"/>
    <s v="Jack Tighe Ltd"/>
    <s v="DN21 4NW"/>
    <s v="Midlands"/>
    <s v="Humber"/>
    <x v="0"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s v="S"/>
    <m/>
    <m/>
    <d v="2011-07-01T00:00:00"/>
    <d v="2018-02-28T00:00:00"/>
    <d v="2018-03-07T00:00:00"/>
    <d v="2018-03-08T00:00:00"/>
    <d v="2019-05-01T00:00:00"/>
    <x v="21"/>
    <s v="ü"/>
    <x v="0"/>
    <m/>
    <x v="0"/>
    <m/>
    <m/>
  </r>
  <r>
    <s v="03 self starter"/>
    <s v="ZZA0089"/>
    <s v="Jaltek Systems LTD"/>
    <s v="LU3 HP"/>
    <s v="South East"/>
    <m/>
    <x v="1"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090"/>
    <s v="JP AEROCOM Engineering Ltd"/>
    <s v="IG9 6EY"/>
    <s v="East of England"/>
    <s v="London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*"/>
    <d v="2011-11-01T00:00:00"/>
    <d v="2016-06-16T00:00:00"/>
    <d v="2016-06-16T00:00:00"/>
    <m/>
    <d v="2019-08-01T00:00:00"/>
    <x v="25"/>
    <s v="ü"/>
    <x v="0"/>
    <m/>
    <x v="0"/>
    <m/>
    <m/>
  </r>
  <r>
    <s v="01 key customer sponsored"/>
    <s v="A6091"/>
    <s v="JW Kane Precision Engineering Ltd"/>
    <s v="BT63 5ZE"/>
    <s v="Northern Ireland"/>
    <s v="N/A"/>
    <x v="0"/>
    <m/>
    <m/>
    <m/>
    <m/>
    <m/>
    <m/>
    <s v="S"/>
    <m/>
    <m/>
    <m/>
    <m/>
    <m/>
    <m/>
    <s v="L"/>
    <m/>
    <m/>
    <m/>
    <m/>
    <m/>
    <m/>
    <s v="L"/>
    <m/>
    <m/>
    <m/>
    <m/>
    <m/>
    <m/>
    <m/>
    <m/>
    <m/>
    <m/>
    <m/>
    <m/>
    <m/>
    <m/>
    <m/>
    <m/>
    <m/>
    <m/>
    <m/>
    <m/>
    <m/>
    <d v="2007-09-01T00:00:00"/>
    <d v="2016-04-11T00:00:00"/>
    <d v="2016-04-12T00:00:00"/>
    <d v="2016-04-28T00:00:00"/>
    <d v="2019-01-15T00:00:00"/>
    <x v="0"/>
    <m/>
    <x v="14"/>
    <s v="ü"/>
    <x v="0"/>
    <m/>
    <m/>
  </r>
  <r>
    <s v="03 self starter"/>
    <s v="A6092"/>
    <s v="JWA Tooling Ltd"/>
    <s v="LE191WH"/>
    <s v="Midlands"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8-04-08T00:00:00"/>
    <m/>
    <m/>
    <m/>
    <d v="2018-12-31T00:00:00"/>
    <x v="0"/>
    <m/>
    <x v="0"/>
    <m/>
    <x v="0"/>
    <m/>
    <m/>
  </r>
  <r>
    <s v="01 key customer sponsored"/>
    <s v="A0032"/>
    <s v="Kaman Composites UK Ltd"/>
    <s v="BB3 1AD"/>
    <s v="Midlands"/>
    <s v="Sheffield City region "/>
    <x v="0"/>
    <s v="Y"/>
    <m/>
    <s v="Y"/>
    <m/>
    <m/>
    <m/>
    <m/>
    <m/>
    <m/>
    <m/>
    <m/>
    <s v="L"/>
    <m/>
    <m/>
    <m/>
    <m/>
    <m/>
    <m/>
    <s v="S"/>
    <m/>
    <m/>
    <m/>
    <m/>
    <m/>
    <m/>
    <m/>
    <m/>
    <m/>
    <m/>
    <m/>
    <m/>
    <s v="S"/>
    <m/>
    <m/>
    <m/>
    <s v="S"/>
    <m/>
    <m/>
    <m/>
    <m/>
    <m/>
    <s v="S"/>
    <d v="2018-04-25T00:00:00"/>
    <m/>
    <m/>
    <m/>
    <d v="2018-07-31T00:00:00"/>
    <x v="0"/>
    <m/>
    <x v="0"/>
    <m/>
    <x v="0"/>
    <m/>
    <m/>
  </r>
  <r>
    <s v="01 key customer sponsored"/>
    <s v="A6093"/>
    <s v="Keyford Precision Engineering Ltd"/>
    <s v="BA11 4BY"/>
    <s v="South West"/>
    <s v="Heart of the South West"/>
    <x v="0"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d v="2007-11-01T00:00:00"/>
    <d v="2016-11-28T00:00:00"/>
    <d v="2016-11-29T00:00:00"/>
    <m/>
    <d v="2017-09-01T00:00:00"/>
    <x v="26"/>
    <s v="ü"/>
    <x v="0"/>
    <m/>
    <x v="0"/>
    <m/>
    <m/>
  </r>
  <r>
    <s v="01 key customer sponsored"/>
    <s v="A6094"/>
    <s v="Keysight Technologies UK Ltd"/>
    <s v="RG41 5TP"/>
    <s v="South East"/>
    <s v="Thames Valley Berkshire"/>
    <x v="0"/>
    <m/>
    <m/>
    <m/>
    <m/>
    <m/>
    <m/>
    <m/>
    <m/>
    <m/>
    <m/>
    <m/>
    <m/>
    <m/>
    <m/>
    <m/>
    <s v="L"/>
    <m/>
    <m/>
    <m/>
    <m/>
    <m/>
    <m/>
    <m/>
    <m/>
    <s v="S"/>
    <m/>
    <m/>
    <m/>
    <s v="S"/>
    <s v="S"/>
    <m/>
    <s v="S"/>
    <m/>
    <m/>
    <m/>
    <m/>
    <m/>
    <m/>
    <s v="S"/>
    <m/>
    <m/>
    <m/>
    <d v="2012-08-01T00:00:00"/>
    <d v="2017-02-01T00:00:00"/>
    <d v="2017-02-01T00:00:00"/>
    <d v="2016-10-17T00:00:00"/>
    <d v="2018-08-08T00:00:00"/>
    <x v="0"/>
    <m/>
    <x v="15"/>
    <s v="ü"/>
    <x v="0"/>
    <m/>
    <m/>
  </r>
  <r>
    <s v="01 key customer sponsored"/>
    <s v="A6095"/>
    <s v="KPK Sheet Metal Ltd - Sunbury-on-Thames"/>
    <s v="TW16 7DX"/>
    <s v="South East"/>
    <s v="Thames Valley Berkshire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d v="2012-11-01T00:00:00"/>
    <d v="2016-12-05T00:00:00"/>
    <d v="2016-11-30T00:00:00"/>
    <m/>
    <d v="2018-01-05T00:00:00"/>
    <x v="27"/>
    <s v="ü"/>
    <x v="0"/>
    <m/>
    <x v="0"/>
    <m/>
    <m/>
  </r>
  <r>
    <s v="03 self starter"/>
    <s v="A6096"/>
    <s v="Kuehne+Nagel - Houndstone"/>
    <s v="BA22 8RT"/>
    <s v="South West"/>
    <s v="West of England"/>
    <x v="0"/>
    <m/>
    <m/>
    <m/>
    <m/>
    <m/>
    <m/>
    <m/>
    <m/>
    <m/>
    <m/>
    <m/>
    <m/>
    <m/>
    <m/>
    <m/>
    <m/>
    <m/>
    <m/>
    <m/>
    <m/>
    <m/>
    <m/>
    <m/>
    <m/>
    <m/>
    <m/>
    <m/>
    <m/>
    <s v="S"/>
    <m/>
    <m/>
    <m/>
    <m/>
    <m/>
    <m/>
    <m/>
    <m/>
    <m/>
    <m/>
    <m/>
    <m/>
    <m/>
    <d v="2017-01-26T00:00:00"/>
    <d v="2017-03-13T00:00:00"/>
    <d v="2017-12-21T00:00:00"/>
    <d v="2017-06-05T00:00:00"/>
    <d v="2017-11-01T00:00:00"/>
    <x v="0"/>
    <m/>
    <x v="0"/>
    <s v="ü"/>
    <x v="4"/>
    <m/>
    <m/>
  </r>
  <r>
    <s v="01 key customer sponsored"/>
    <s v="A6097"/>
    <s v="Kuehne+Nagel - Production Stores"/>
    <s v="BA20 2YB"/>
    <s v="South West"/>
    <s v="West of England"/>
    <x v="0"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d v="2017-01-26T00:00:00"/>
    <d v="2017-03-13T00:00:00"/>
    <d v="2017-12-18T00:00:00"/>
    <d v="2017-06-05T00:00:00"/>
    <d v="2017-11-01T00:00:00"/>
    <x v="0"/>
    <m/>
    <x v="0"/>
    <m/>
    <x v="5"/>
    <s v="ü"/>
    <m/>
  </r>
  <r>
    <s v="03 self starter"/>
    <s v="A6098"/>
    <s v="Kuehne+Nagel - Wattisham"/>
    <s v="Not provided"/>
    <s v="South East"/>
    <s v="N/A"/>
    <x v="0"/>
    <m/>
    <m/>
    <m/>
    <m/>
    <m/>
    <m/>
    <m/>
    <m/>
    <m/>
    <m/>
    <m/>
    <m/>
    <m/>
    <m/>
    <m/>
    <m/>
    <m/>
    <m/>
    <m/>
    <m/>
    <m/>
    <m/>
    <m/>
    <m/>
    <m/>
    <m/>
    <m/>
    <m/>
    <s v="S"/>
    <m/>
    <m/>
    <m/>
    <m/>
    <m/>
    <m/>
    <m/>
    <m/>
    <m/>
    <m/>
    <m/>
    <m/>
    <m/>
    <d v="2017-01-26T00:00:00"/>
    <m/>
    <m/>
    <m/>
    <m/>
    <x v="0"/>
    <m/>
    <x v="0"/>
    <m/>
    <x v="0"/>
    <m/>
    <m/>
  </r>
  <r>
    <s v="03 self starter"/>
    <s v="A6099"/>
    <s v="Kuehne-Nagel - Chester"/>
    <s v="CH4 9EP"/>
    <s v="North West"/>
    <s v="Liverpool City Region"/>
    <x v="0"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8-08-01T00:00:00"/>
    <m/>
    <m/>
    <m/>
    <d v="2018-08-31T00:00:00"/>
    <x v="0"/>
    <m/>
    <x v="0"/>
    <m/>
    <x v="0"/>
    <m/>
    <m/>
  </r>
  <r>
    <s v="03 self starter"/>
    <s v="A6100"/>
    <s v="Kuehne-Nagel Airbus Broughton 601"/>
    <s v="CH4 9EP"/>
    <s v="North West"/>
    <s v="Oxfordshire"/>
    <x v="0"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8-08-01T00:00:00"/>
    <m/>
    <m/>
    <m/>
    <d v="2018-08-31T00:00:00"/>
    <x v="0"/>
    <m/>
    <x v="0"/>
    <m/>
    <x v="0"/>
    <m/>
    <m/>
  </r>
  <r>
    <s v="03 self starter"/>
    <s v="A6101"/>
    <s v="Kuehne-Nagel Airbus Broughton East"/>
    <s v="Not provided"/>
    <s v="South East"/>
    <s v="Oxfordshire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102"/>
    <s v="Kuehne-Nagel Airbus Broughton North"/>
    <s v="Not provided"/>
    <s v="South East"/>
    <s v="Oxfordshire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103"/>
    <s v="Kuehne-Nagel Airbus Broughton West"/>
    <s v="Not provided"/>
    <s v="South East"/>
    <s v="Oxfordshire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104"/>
    <s v="Kuehne-Nagel Airbus Filton"/>
    <s v="BS34 7QQ"/>
    <s v="South West"/>
    <s v="West of England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2 regionally led"/>
    <s v="A6105"/>
    <s v="Kyocera SGS Precision Tools Europe Ltd"/>
    <s v="RG41 2PL"/>
    <s v="South East"/>
    <s v="Thames Valley Berkshire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7-09-01T00:00:00"/>
    <m/>
    <m/>
    <m/>
    <m/>
    <x v="0"/>
    <m/>
    <x v="0"/>
    <m/>
    <x v="0"/>
    <m/>
    <m/>
  </r>
  <r>
    <s v="03 self starter"/>
    <s v="A6106"/>
    <s v="Laser Cutting Ceramics Ltd"/>
    <s v="S9 5JF"/>
    <s v="North East"/>
    <s v="Sheffield City region "/>
    <x v="0"/>
    <m/>
    <m/>
    <m/>
    <m/>
    <m/>
    <m/>
    <m/>
    <m/>
    <m/>
    <m/>
    <m/>
    <m/>
    <m/>
    <m/>
    <m/>
    <m/>
    <m/>
    <m/>
    <m/>
    <m/>
    <m/>
    <m/>
    <m/>
    <m/>
    <s v="*"/>
    <m/>
    <m/>
    <m/>
    <m/>
    <s v="*"/>
    <m/>
    <m/>
    <s v="*"/>
    <m/>
    <m/>
    <m/>
    <m/>
    <m/>
    <m/>
    <m/>
    <s v="S"/>
    <s v="S"/>
    <d v="2012-06-01T00:00:00"/>
    <m/>
    <m/>
    <m/>
    <d v="2012-07-01T00:00:00"/>
    <x v="0"/>
    <m/>
    <x v="0"/>
    <m/>
    <x v="0"/>
    <m/>
    <m/>
  </r>
  <r>
    <s v="01 key customer sponsored"/>
    <s v="A6107"/>
    <s v="Leidos Supply Ltd"/>
    <s v="BS16 7FH"/>
    <s v="South West"/>
    <s v="West of England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7-07-28T00:00:00"/>
    <m/>
    <m/>
    <m/>
    <m/>
    <x v="0"/>
    <m/>
    <x v="0"/>
    <m/>
    <x v="0"/>
    <m/>
    <m/>
  </r>
  <r>
    <s v="03 self starter"/>
    <s v="A6108"/>
    <s v="Link Microtek Ltd"/>
    <s v="RG21 7QN"/>
    <s v="South East"/>
    <s v="Thames Valley Berkshire"/>
    <x v="0"/>
    <m/>
    <m/>
    <m/>
    <m/>
    <m/>
    <m/>
    <m/>
    <m/>
    <s v="S"/>
    <m/>
    <m/>
    <m/>
    <m/>
    <m/>
    <m/>
    <m/>
    <m/>
    <m/>
    <m/>
    <m/>
    <m/>
    <m/>
    <m/>
    <m/>
    <m/>
    <m/>
    <m/>
    <m/>
    <m/>
    <s v="*"/>
    <m/>
    <m/>
    <m/>
    <m/>
    <s v="S"/>
    <m/>
    <m/>
    <m/>
    <s v="S"/>
    <s v="S"/>
    <m/>
    <m/>
    <d v="2009-12-10T00:00:00"/>
    <d v="2010-03-01T00:00:00"/>
    <d v="2010-03-01T00:00:00"/>
    <m/>
    <d v="2010-10-01T00:00:00"/>
    <x v="0"/>
    <m/>
    <x v="0"/>
    <m/>
    <x v="0"/>
    <m/>
    <m/>
  </r>
  <r>
    <s v="03 self starter"/>
    <s v="A0007"/>
    <s v="Linwave Technology Ltd"/>
    <s v="LN6 3RS"/>
    <s v="East of England"/>
    <m/>
    <x v="1"/>
    <s v="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1 key customer sponsored"/>
    <s v="A6109"/>
    <s v="Linwave Technology Ltd"/>
    <s v="LN6 3RS"/>
    <s v="East of England"/>
    <s v="Greater Lincoln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s v="S"/>
    <m/>
    <s v="S"/>
    <m/>
    <m/>
    <m/>
    <m/>
    <m/>
    <m/>
    <s v="L"/>
    <m/>
    <m/>
    <m/>
    <d v="2012-11-01T00:00:00"/>
    <d v="2012-10-01T00:00:00"/>
    <d v="2012-10-01T00:00:00"/>
    <m/>
    <d v="2012-11-01T00:00:00"/>
    <x v="0"/>
    <m/>
    <x v="0"/>
    <m/>
    <x v="0"/>
    <m/>
    <m/>
  </r>
  <r>
    <s v="03 self starter"/>
    <s v="A6110"/>
    <s v="Logan Electronics Ltd"/>
    <s v="TR3 7EF"/>
    <s v="South West"/>
    <s v="Cornwall &amp; Isles of 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8-06-14T00:00:00"/>
    <d v="2019-02-01T00:00:00"/>
    <d v="2018-12-01T00:00:00"/>
    <m/>
    <d v="2019-05-01T00:00:00"/>
    <x v="28"/>
    <m/>
    <x v="0"/>
    <m/>
    <x v="0"/>
    <m/>
    <m/>
  </r>
  <r>
    <s v="02 regionally led"/>
    <s v="A6111"/>
    <s v="M P Engineering (UK) Ltd"/>
    <s v="LE10 3BS"/>
    <s v="Midlands"/>
    <s v="Leicester &amp; Leicestershire"/>
    <x v="0"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m/>
    <m/>
    <m/>
    <m/>
    <m/>
    <m/>
    <d v="2010-06-01T00:00:00"/>
    <m/>
    <m/>
    <m/>
    <m/>
    <x v="0"/>
    <m/>
    <x v="0"/>
    <m/>
    <x v="0"/>
    <m/>
    <m/>
  </r>
  <r>
    <s v="03 self starter"/>
    <s v="ZA0063"/>
    <s v="Macfab Manufacturing Inc."/>
    <s v="ON L4Z 1X9"/>
    <s v="Canada"/>
    <s v="Canada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1 key customer sponsored"/>
    <s v="A6112"/>
    <s v="Mainframe Fabrications Ltd (Southend on Sea)"/>
    <s v="CM11 2UL"/>
    <s v="East of England"/>
    <s v="South East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s v=" "/>
    <d v="2013-10-01T00:00:00"/>
    <d v="2013-10-01T00:00:00"/>
    <m/>
    <d v="2014-02-01T00:00:00"/>
    <x v="0"/>
    <m/>
    <x v="0"/>
    <m/>
    <x v="0"/>
    <m/>
    <m/>
  </r>
  <r>
    <s v="01 key customer sponsored"/>
    <s v="A6113"/>
    <s v="MAN Diesel and Turbo UK Ltd"/>
    <s v="SK7 5BP"/>
    <s v="South West"/>
    <s v="Heart of the South West"/>
    <x v="0"/>
    <m/>
    <m/>
    <m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s v="S"/>
    <m/>
    <m/>
    <d v="2017-10-04T00:00:00"/>
    <m/>
    <m/>
    <m/>
    <m/>
    <x v="0"/>
    <m/>
    <x v="0"/>
    <m/>
    <x v="0"/>
    <m/>
    <m/>
  </r>
  <r>
    <s v="01 key customer sponsored"/>
    <s v="A6114"/>
    <s v="Marlin Environmental Services Ltd"/>
    <s v="PO20 7EJ"/>
    <s v="South East"/>
    <s v="Solent"/>
    <x v="0"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d v="2015-08-12T00:00:00"/>
    <m/>
    <m/>
    <m/>
    <m/>
    <x v="0"/>
    <m/>
    <x v="0"/>
    <m/>
    <x v="0"/>
    <m/>
    <m/>
  </r>
  <r>
    <s v="01 key customer sponsored"/>
    <s v="A6115"/>
    <s v="McAuley Engineering Ltd"/>
    <s v="BT53 7EX"/>
    <s v="Northern Ireland"/>
    <s v="N/A"/>
    <x v="0"/>
    <m/>
    <m/>
    <m/>
    <m/>
    <m/>
    <m/>
    <s v="S"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d v="2016-02-01T00:00:00"/>
    <d v="2016-09-15T00:00:00"/>
    <d v="2016-08-15T00:00:00"/>
    <m/>
    <d v="2018-02-07T00:00:00"/>
    <x v="20"/>
    <s v="ü"/>
    <x v="0"/>
    <m/>
    <x v="0"/>
    <m/>
    <m/>
  </r>
  <r>
    <s v="03 self starter"/>
    <s v="ZZA0074"/>
    <s v="McCarron Manufacturing Associates Ltd"/>
    <s v="PA16 0HZ"/>
    <s v="Scotland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116"/>
    <s v="McGreevy Engineering"/>
    <s v="BT23 6BL"/>
    <s v="Northern Ireland"/>
    <s v="N/A"/>
    <x v="0"/>
    <m/>
    <m/>
    <s v="Y"/>
    <m/>
    <m/>
    <m/>
    <m/>
    <m/>
    <m/>
    <m/>
    <m/>
    <m/>
    <m/>
    <s v="S"/>
    <m/>
    <m/>
    <m/>
    <m/>
    <m/>
    <m/>
    <s v="S"/>
    <m/>
    <m/>
    <m/>
    <m/>
    <m/>
    <m/>
    <m/>
    <m/>
    <m/>
    <m/>
    <m/>
    <m/>
    <m/>
    <m/>
    <m/>
    <m/>
    <m/>
    <s v="S"/>
    <m/>
    <m/>
    <s v="S"/>
    <d v="2015-05-01T00:00:00"/>
    <d v="2016-05-31T00:00:00"/>
    <d v="2016-06-21T00:00:00"/>
    <m/>
    <d v="2017-11-10T00:00:00"/>
    <x v="29"/>
    <s v="ü"/>
    <x v="0"/>
    <m/>
    <x v="0"/>
    <m/>
    <m/>
  </r>
  <r>
    <s v="01 key customer sponsored"/>
    <s v="A0001"/>
    <s v="MEP Ltd"/>
    <s v="ME20 7BU"/>
    <s v="South East"/>
    <s v="South East"/>
    <x v="0"/>
    <s v="Y"/>
    <m/>
    <s v="Y"/>
    <m/>
    <m/>
    <m/>
    <m/>
    <m/>
    <m/>
    <m/>
    <m/>
    <m/>
    <m/>
    <m/>
    <m/>
    <m/>
    <m/>
    <m/>
    <s v="*"/>
    <m/>
    <m/>
    <m/>
    <m/>
    <m/>
    <m/>
    <m/>
    <m/>
    <s v="*"/>
    <m/>
    <s v="S"/>
    <m/>
    <s v="*"/>
    <m/>
    <m/>
    <s v="*"/>
    <m/>
    <m/>
    <m/>
    <s v="S"/>
    <m/>
    <m/>
    <m/>
    <d v="2007-04-01T00:00:00"/>
    <d v="2015-04-01T00:00:00"/>
    <d v="2015-04-01T00:00:00"/>
    <m/>
    <d v="2010-10-01T00:00:00"/>
    <x v="0"/>
    <m/>
    <x v="0"/>
    <m/>
    <x v="0"/>
    <m/>
    <m/>
  </r>
  <r>
    <s v="03 self starter"/>
    <s v="A6117"/>
    <s v="Merlin Circuit Technology Ltd"/>
    <s v="CH5 3QZ"/>
    <s v="Wales"/>
    <s v="N/A"/>
    <x v="0"/>
    <m/>
    <s v="Y"/>
    <s v="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d v="2008-03-01T00:00:00"/>
    <d v="2018-06-27T00:00:00"/>
    <d v="2018-06-27T00:00:00"/>
    <m/>
    <d v="2019-06-17T00:00:00"/>
    <x v="24"/>
    <s v="ü"/>
    <x v="0"/>
    <m/>
    <x v="0"/>
    <m/>
    <m/>
  </r>
  <r>
    <s v="01 key customer sponsored"/>
    <s v="A6118"/>
    <s v="Merlin Flex Ltd"/>
    <s v="TS25 1UD"/>
    <s v="North East"/>
    <s v="North East"/>
    <x v="0"/>
    <m/>
    <m/>
    <s v="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d v="2008-05-01T00:00:00"/>
    <d v="2016-09-22T00:00:00"/>
    <d v="2016-09-08T00:00:00"/>
    <m/>
    <d v="2017-11-22T00:00:00"/>
    <x v="30"/>
    <s v="ü"/>
    <x v="0"/>
    <m/>
    <x v="0"/>
    <m/>
    <m/>
  </r>
  <r>
    <s v="01 key customer sponsored"/>
    <s v="A6119"/>
    <s v="Midlands Electrical Fire &amp; Security Ltd"/>
    <s v="ST6 4PB"/>
    <s v="Midlands"/>
    <s v="Stoke on Trent &amp; Staff"/>
    <x v="0"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d v="2018-03-26T00:00:00"/>
    <m/>
    <m/>
    <m/>
    <m/>
    <x v="0"/>
    <m/>
    <x v="0"/>
    <m/>
    <x v="0"/>
    <m/>
    <m/>
  </r>
  <r>
    <s v="01 key customer sponsored"/>
    <s v="A0014"/>
    <s v="Moyola Precision Engineering Ltd"/>
    <s v="BT45 8AF"/>
    <s v="Northern Ireland"/>
    <s v="N/A"/>
    <x v="0"/>
    <s v="Y"/>
    <m/>
    <s v="Y"/>
    <m/>
    <m/>
    <m/>
    <s v="S"/>
    <m/>
    <m/>
    <m/>
    <m/>
    <m/>
    <m/>
    <m/>
    <m/>
    <s v="2&amp;b"/>
    <m/>
    <m/>
    <s v="S"/>
    <m/>
    <s v="L"/>
    <m/>
    <m/>
    <m/>
    <s v="S"/>
    <m/>
    <s v="S"/>
    <m/>
    <m/>
    <m/>
    <m/>
    <s v="S"/>
    <m/>
    <m/>
    <m/>
    <m/>
    <m/>
    <m/>
    <s v="S"/>
    <m/>
    <m/>
    <m/>
    <d v="2007-09-01T00:00:00"/>
    <d v="2018-04-17T00:00:00"/>
    <d v="2018-04-18T00:00:00"/>
    <d v="2018-06-01T00:00:00"/>
    <d v="2019-07-31T00:00:00"/>
    <x v="0"/>
    <m/>
    <x v="0"/>
    <m/>
    <x v="6"/>
    <s v="ü"/>
    <m/>
  </r>
  <r>
    <s v="01 key customer sponsored"/>
    <s v="A6120"/>
    <s v="Nasmyth Arden"/>
    <s v="B90 4QN"/>
    <s v="Midlands"/>
    <s v="Greater Birmingham &amp; Solihul"/>
    <x v="0"/>
    <m/>
    <m/>
    <s v="Y"/>
    <m/>
    <s v="S"/>
    <m/>
    <m/>
    <m/>
    <m/>
    <s v="*"/>
    <m/>
    <m/>
    <m/>
    <m/>
    <m/>
    <m/>
    <m/>
    <m/>
    <m/>
    <m/>
    <m/>
    <m/>
    <m/>
    <m/>
    <m/>
    <m/>
    <m/>
    <m/>
    <m/>
    <m/>
    <m/>
    <m/>
    <s v="S"/>
    <m/>
    <m/>
    <s v="L"/>
    <m/>
    <m/>
    <m/>
    <m/>
    <m/>
    <m/>
    <d v="2009-07-01T00:00:00"/>
    <d v="2016-06-01T00:00:00"/>
    <d v="2016-06-01T00:00:00"/>
    <m/>
    <d v="2012-07-01T00:00:00"/>
    <x v="0"/>
    <m/>
    <x v="0"/>
    <m/>
    <x v="0"/>
    <m/>
    <m/>
  </r>
  <r>
    <s v="01 key customer sponsored"/>
    <s v="A6121"/>
    <s v="Nemco Ltd"/>
    <s v="SG1 4SX"/>
    <s v="East of England"/>
    <s v="Hertfordshire"/>
    <x v="0"/>
    <m/>
    <m/>
    <s v="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d v="2010-05-01T00:00:00"/>
    <d v="2016-07-27T00:00:00"/>
    <d v="2016-07-27T00:00:00"/>
    <d v="2016-01-08T00:00:00"/>
    <d v="2017-10-10T00:00:00"/>
    <x v="0"/>
    <m/>
    <x v="16"/>
    <s v="ü"/>
    <x v="0"/>
    <m/>
    <m/>
  </r>
  <r>
    <s v="01 key customer sponsored"/>
    <s v="A6122"/>
    <s v="New Breed Logistics Ltd"/>
    <s v="BT3 9ED"/>
    <s v="Northern Ireland"/>
    <s v="N/A"/>
    <x v="0"/>
    <m/>
    <m/>
    <m/>
    <m/>
    <m/>
    <m/>
    <s v="S"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d v="2012-09-01T00:00:00"/>
    <d v="2012-08-01T00:00:00"/>
    <d v="2012-07-01T00:00:00"/>
    <m/>
    <d v="2012-08-18T00:00:00"/>
    <x v="0"/>
    <m/>
    <x v="0"/>
    <m/>
    <x v="0"/>
    <m/>
    <m/>
  </r>
  <r>
    <s v="01 key customer sponsored"/>
    <s v="A6123"/>
    <s v="New Chapel Electronics Ltd (Fairford)"/>
    <s v="GL7 4DS"/>
    <s v="South West"/>
    <s v="Gloucester"/>
    <x v="0"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s v="L"/>
    <m/>
    <s v="S"/>
    <m/>
    <d v="2007-03-01T00:00:00"/>
    <d v="2017-11-17T00:00:00"/>
    <d v="2017-10-17T00:00:00"/>
    <d v="2018-02-22T00:00:00"/>
    <d v="2018-03-01T00:00:00"/>
    <x v="0"/>
    <m/>
    <x v="0"/>
    <m/>
    <x v="0"/>
    <m/>
    <m/>
  </r>
  <r>
    <s v="01 key customer sponsored"/>
    <s v="A6124"/>
    <s v="NFF Precision Ltd"/>
    <s v="BH23 6EW"/>
    <s v="South West"/>
    <s v="Dorset"/>
    <x v="0"/>
    <m/>
    <m/>
    <m/>
    <m/>
    <m/>
    <m/>
    <m/>
    <m/>
    <m/>
    <m/>
    <m/>
    <m/>
    <m/>
    <m/>
    <s v="*"/>
    <s v="2&amp;b"/>
    <m/>
    <m/>
    <m/>
    <m/>
    <m/>
    <m/>
    <m/>
    <s v="S"/>
    <m/>
    <m/>
    <m/>
    <m/>
    <m/>
    <m/>
    <m/>
    <m/>
    <m/>
    <m/>
    <m/>
    <m/>
    <m/>
    <m/>
    <s v="L"/>
    <m/>
    <m/>
    <m/>
    <d v="2010-09-01T00:00:00"/>
    <d v="2016-02-15T00:00:00"/>
    <d v="2016-02-15T00:00:00"/>
    <m/>
    <d v="2018-01-11T00:00:00"/>
    <x v="26"/>
    <s v="ü"/>
    <x v="0"/>
    <m/>
    <x v="0"/>
    <m/>
    <m/>
  </r>
  <r>
    <s v="03 self starter"/>
    <s v="A6125"/>
    <s v="Nitronica Ltd"/>
    <s v="BT24 8AN"/>
    <s v="Northern Ireland"/>
    <s v="N/A"/>
    <x v="0"/>
    <m/>
    <m/>
    <m/>
    <m/>
    <m/>
    <m/>
    <s v="S"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d v="2018-02-16T00:00:00"/>
    <m/>
    <m/>
    <m/>
    <m/>
    <x v="0"/>
    <m/>
    <x v="0"/>
    <m/>
    <x v="0"/>
    <m/>
    <m/>
  </r>
  <r>
    <s v="03 self starter"/>
    <s v="A6126"/>
    <s v="Norcott Technologies Ltd"/>
    <s v="WA8 0QR"/>
    <s v="North West"/>
    <s v="Liverpool City Region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*"/>
    <m/>
    <m/>
    <m/>
    <m/>
    <m/>
    <m/>
    <s v="*"/>
    <m/>
    <m/>
    <m/>
    <d v="2014-12-01T00:00:00"/>
    <d v="2016-03-01T00:00:00"/>
    <d v="2016-04-01T00:00:00"/>
    <d v="2016-05-01T00:00:00"/>
    <d v="2015-06-01T00:00:00"/>
    <x v="0"/>
    <m/>
    <x v="0"/>
    <m/>
    <x v="0"/>
    <m/>
    <m/>
  </r>
  <r>
    <s v="03 self starter"/>
    <s v="A0060"/>
    <s v="Numachine Ltd t/a PK Engineering Ltd"/>
    <s v="HR2 6JQ"/>
    <s v="Midlands"/>
    <m/>
    <x v="1"/>
    <s v="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127"/>
    <s v="O.L.D. Engineering Co Ltd"/>
    <s v="LE10 3EN"/>
    <s v="Midlands"/>
    <s v=":eicester &amp; Leicestershire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0-09-01T00:00:00"/>
    <d v="2014-06-01T00:00:00"/>
    <d v="2014-06-01T00:00:00"/>
    <d v="2016-10-01T00:00:00"/>
    <d v="2017-01-01T00:00:00"/>
    <x v="0"/>
    <m/>
    <x v="0"/>
    <m/>
    <x v="0"/>
    <m/>
    <m/>
  </r>
  <r>
    <s v="03 self starter"/>
    <s v="A6128"/>
    <s v="Olsen Engineering UK Ltd"/>
    <s v="SY17 5NA"/>
    <s v="Wales"/>
    <s v="N/A"/>
    <x v="0"/>
    <m/>
    <m/>
    <m/>
    <m/>
    <m/>
    <m/>
    <m/>
    <s v="*"/>
    <m/>
    <m/>
    <m/>
    <m/>
    <m/>
    <m/>
    <m/>
    <m/>
    <m/>
    <m/>
    <s v="*"/>
    <m/>
    <m/>
    <m/>
    <m/>
    <m/>
    <m/>
    <m/>
    <m/>
    <m/>
    <m/>
    <m/>
    <m/>
    <m/>
    <m/>
    <m/>
    <m/>
    <m/>
    <m/>
    <m/>
    <m/>
    <m/>
    <m/>
    <m/>
    <d v="2011-11-01T00:00:00"/>
    <m/>
    <m/>
    <m/>
    <m/>
    <x v="0"/>
    <m/>
    <x v="0"/>
    <m/>
    <x v="0"/>
    <m/>
    <m/>
  </r>
  <r>
    <s v="03 self starter"/>
    <s v="A6129"/>
    <s v="Orchard Materials Ltd"/>
    <s v="BS35 3UR"/>
    <s v="South West"/>
    <s v="West of England"/>
    <x v="0"/>
    <m/>
    <m/>
    <m/>
    <m/>
    <m/>
    <m/>
    <m/>
    <m/>
    <m/>
    <m/>
    <m/>
    <m/>
    <m/>
    <m/>
    <m/>
    <m/>
    <m/>
    <s v="*"/>
    <m/>
    <m/>
    <m/>
    <m/>
    <m/>
    <m/>
    <m/>
    <m/>
    <m/>
    <m/>
    <m/>
    <m/>
    <m/>
    <m/>
    <m/>
    <m/>
    <m/>
    <s v="*"/>
    <m/>
    <m/>
    <m/>
    <m/>
    <m/>
    <m/>
    <d v="2013-10-01T00:00:00"/>
    <d v="2017-11-01T00:00:00"/>
    <d v="2017-12-01T00:00:00"/>
    <m/>
    <d v="2019-01-10T00:00:00"/>
    <x v="18"/>
    <s v="ü"/>
    <x v="0"/>
    <m/>
    <x v="0"/>
    <m/>
    <m/>
  </r>
  <r>
    <s v="03 self starter"/>
    <s v="A0070"/>
    <s v="OTM Servo Mechanism Ltd "/>
    <s v="TW20 9AL"/>
    <s v="South East"/>
    <m/>
    <x v="1"/>
    <s v="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0023"/>
    <s v="Oxford Engineering Group"/>
    <s v="OX14 1AU"/>
    <s v="Midlands"/>
    <m/>
    <x v="1"/>
    <s v="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1 key customer sponsored"/>
    <s v="A6130"/>
    <s v="Paramount Precision Engineering Ltd"/>
    <s v="KT3 3NE"/>
    <s v="South East"/>
    <s v="South East"/>
    <x v="0"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s v="*"/>
    <d v="2008-11-01T00:00:00"/>
    <d v="2019-03-20T00:00:00"/>
    <d v="2019-03-20T00:00:00"/>
    <d v="2019-03-20T00:00:00"/>
    <d v="2019-04-05T00:00:00"/>
    <x v="14"/>
    <m/>
    <x v="0"/>
    <m/>
    <x v="0"/>
    <m/>
    <m/>
  </r>
  <r>
    <s v="03 self starter"/>
    <s v="A6131"/>
    <s v="Pascall Electronics Ltd"/>
    <s v="PO33 12T"/>
    <s v="South East"/>
    <s v="Solent"/>
    <x v="0"/>
    <m/>
    <m/>
    <m/>
    <m/>
    <m/>
    <m/>
    <m/>
    <m/>
    <m/>
    <m/>
    <m/>
    <m/>
    <m/>
    <m/>
    <m/>
    <m/>
    <m/>
    <m/>
    <s v="*"/>
    <m/>
    <m/>
    <m/>
    <m/>
    <m/>
    <m/>
    <s v="*"/>
    <m/>
    <m/>
    <m/>
    <s v="*"/>
    <m/>
    <s v="S"/>
    <m/>
    <m/>
    <m/>
    <m/>
    <m/>
    <m/>
    <m/>
    <m/>
    <m/>
    <m/>
    <d v="2015-07-01T00:00:00"/>
    <d v="2015-09-01T00:00:00"/>
    <d v="2015-10-01T00:00:00"/>
    <m/>
    <d v="2016-02-01T00:00:00"/>
    <x v="0"/>
    <m/>
    <x v="0"/>
    <m/>
    <x v="0"/>
    <m/>
    <m/>
  </r>
  <r>
    <s v="01 key customer sponsored"/>
    <s v="A6132"/>
    <s v="PDM Neptec Ltd"/>
    <s v="GU34 2YU"/>
    <s v="South East"/>
    <s v="Enterprise M3"/>
    <x v="0"/>
    <m/>
    <m/>
    <m/>
    <m/>
    <m/>
    <m/>
    <m/>
    <m/>
    <s v="*"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d v="2011-08-01T00:00:00"/>
    <d v="2011-02-01T00:00:00"/>
    <d v="2011-03-01T00:00:00"/>
    <m/>
    <d v="2011-03-01T00:00:00"/>
    <x v="0"/>
    <m/>
    <x v="0"/>
    <m/>
    <x v="0"/>
    <m/>
    <m/>
  </r>
  <r>
    <s v="02 regionally led"/>
    <s v="A0044"/>
    <s v="Pennine Tools Aerospace"/>
    <s v="BB18 6DX"/>
    <s v="North West"/>
    <s v="Greater Manchester"/>
    <x v="0"/>
    <m/>
    <m/>
    <m/>
    <m/>
    <m/>
    <m/>
    <m/>
    <m/>
    <m/>
    <m/>
    <m/>
    <s v="L"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d v="2018-12-05T00:00:00"/>
    <m/>
    <m/>
    <m/>
    <d v="2019-03-31T00:00:00"/>
    <x v="0"/>
    <m/>
    <x v="0"/>
    <m/>
    <x v="0"/>
    <m/>
    <m/>
  </r>
  <r>
    <s v="03 self starter"/>
    <s v="ZA0062"/>
    <s v="Pentaxia Ltd"/>
    <s v="DE21 4AG"/>
    <s v="East Midlands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2 regionally led"/>
    <s v="A0022"/>
    <s v="Phoenix CNC Engineering  Ltd "/>
    <s v="NG10 1FU"/>
    <s v="Midlands"/>
    <m/>
    <x v="1"/>
    <s v="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133"/>
    <s v="Photofabrication Ltd"/>
    <s v="PE19 2HP"/>
    <s v="East of England"/>
    <s v="Greater Cambridge &amp; Peterbo"/>
    <x v="0"/>
    <m/>
    <m/>
    <m/>
    <m/>
    <m/>
    <m/>
    <m/>
    <m/>
    <m/>
    <s v="*"/>
    <m/>
    <m/>
    <m/>
    <m/>
    <m/>
    <m/>
    <m/>
    <m/>
    <m/>
    <m/>
    <m/>
    <s v="*"/>
    <m/>
    <m/>
    <m/>
    <m/>
    <m/>
    <m/>
    <m/>
    <m/>
    <m/>
    <s v="*"/>
    <m/>
    <m/>
    <m/>
    <m/>
    <m/>
    <m/>
    <s v="*"/>
    <m/>
    <s v="*"/>
    <s v="*"/>
    <d v="2011-01-01T00:00:00"/>
    <d v="2015-07-01T00:00:00"/>
    <d v="2015-07-01T00:00:00"/>
    <m/>
    <d v="2017-02-01T00:00:00"/>
    <x v="31"/>
    <m/>
    <x v="0"/>
    <m/>
    <x v="0"/>
    <m/>
    <m/>
  </r>
  <r>
    <s v="03 self starter"/>
    <s v="ZZA0076"/>
    <s v="Pi Comms"/>
    <s v="BT10 0JA"/>
    <s v="Northern Ireland"/>
    <s v="N/A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1 key customer sponsored"/>
    <s v="A6134"/>
    <s v="Pipex PX"/>
    <s v="PL6 7BP"/>
    <s v="South West"/>
    <s v="Heart of the South West"/>
    <x v="0"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d v="2015-10-01T00:00:00"/>
    <d v="2016-05-01T00:00:00"/>
    <d v="2016-11-01T00:00:00"/>
    <m/>
    <d v="2015-10-01T00:00:00"/>
    <x v="0"/>
    <m/>
    <x v="0"/>
    <m/>
    <x v="0"/>
    <m/>
    <m/>
  </r>
  <r>
    <s v="03 self starter"/>
    <s v="ZZA0088"/>
    <s v="Plaswire Limited"/>
    <s v="BT66 8TP"/>
    <s v="Northern Ireland"/>
    <s v="N/A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135"/>
    <s v="Plexus Corp (UK) Ltd"/>
    <s v="EH48 2EH"/>
    <s v="Scotland"/>
    <s v="N/A"/>
    <x v="0"/>
    <m/>
    <m/>
    <m/>
    <m/>
    <m/>
    <s v="S"/>
    <m/>
    <m/>
    <m/>
    <m/>
    <m/>
    <m/>
    <m/>
    <m/>
    <m/>
    <m/>
    <m/>
    <m/>
    <m/>
    <m/>
    <m/>
    <s v="*"/>
    <m/>
    <m/>
    <m/>
    <m/>
    <m/>
    <m/>
    <m/>
    <s v="*"/>
    <m/>
    <m/>
    <m/>
    <m/>
    <m/>
    <m/>
    <m/>
    <m/>
    <s v="*"/>
    <m/>
    <m/>
    <m/>
    <d v="2007-11-01T00:00:00"/>
    <d v="2014-05-01T00:00:00"/>
    <d v="2014-06-01T00:00:00"/>
    <m/>
    <d v="2011-01-01T00:00:00"/>
    <x v="0"/>
    <m/>
    <x v="0"/>
    <m/>
    <x v="0"/>
    <m/>
    <m/>
  </r>
  <r>
    <s v="02 regionally led"/>
    <s v="A6136"/>
    <s v="Portsmouth Aviation Ltd"/>
    <s v="PO3 5PF"/>
    <s v="South East"/>
    <s v="Solent"/>
    <x v="0"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0-12-01T00:00:00"/>
    <d v="2018-09-01T00:00:00"/>
    <d v="2018-09-01T00:00:00"/>
    <m/>
    <d v="2018-07-03T00:00:00"/>
    <x v="30"/>
    <s v="ü"/>
    <x v="0"/>
    <m/>
    <x v="0"/>
    <m/>
    <m/>
  </r>
  <r>
    <s v="03 self starter"/>
    <s v="ZZA0078"/>
    <s v="PRAGATI TRANSMISSION PVT LTD"/>
    <n v="560058"/>
    <s v="INDIA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ZZA0083"/>
    <s v="Precision Aerospace Component Engineering Ltd"/>
    <s v="CM7 2QJ"/>
    <s v="South East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1 key customer sponsored"/>
    <s v="ZA0064"/>
    <s v="Precision Tooling Services Ltd"/>
    <s v="KA9 2RW"/>
    <s v="Scotland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137"/>
    <s v="Pre-Met Ltd"/>
    <s v="B98 7HJ"/>
    <s v="Midlands"/>
    <s v="Coventry &amp; Warwick"/>
    <x v="0"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s v="*"/>
    <m/>
    <m/>
    <m/>
    <d v="2009-03-01T00:00:00"/>
    <d v="2010-05-01T00:00:00"/>
    <d v="2010-06-01T00:00:00"/>
    <d v="2014-03-01T00:00:00"/>
    <d v="2010-08-01T00:00:00"/>
    <x v="0"/>
    <m/>
    <x v="0"/>
    <m/>
    <x v="0"/>
    <m/>
    <m/>
  </r>
  <r>
    <s v="01 key customer sponsored"/>
    <s v="A6138"/>
    <s v="Priest Engineering Ltd"/>
    <s v="BH16 6LE"/>
    <s v="South West"/>
    <s v="Dorset"/>
    <x v="0"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s v="L"/>
    <m/>
    <m/>
    <m/>
    <d v="2007-05-01T00:00:00"/>
    <d v="2016-02-01T00:00:00"/>
    <d v="2016-02-01T00:00:00"/>
    <m/>
    <d v="2017-03-04T00:00:00"/>
    <x v="0"/>
    <m/>
    <x v="0"/>
    <m/>
    <x v="0"/>
    <m/>
    <m/>
  </r>
  <r>
    <s v="03 self starter"/>
    <s v="A6139"/>
    <s v="Primetake Ltd"/>
    <s v="LN3 4EZ"/>
    <s v="Midlands"/>
    <s v="Greater Lincoln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S"/>
    <d v="2018-07-17T00:00:00"/>
    <m/>
    <m/>
    <m/>
    <d v="2018-10-31T00:00:00"/>
    <x v="0"/>
    <m/>
    <x v="0"/>
    <m/>
    <x v="0"/>
    <m/>
    <m/>
  </r>
  <r>
    <s v="03 self starter"/>
    <s v="ZZA0082"/>
    <s v="Princeps Electronics Limited"/>
    <s v="CM19 5QF"/>
    <s v="South East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1 key customer sponsored"/>
    <s v="A6140"/>
    <s v="Propak Sheet Metal Ltd - Stevenage"/>
    <s v="SG1 2BH"/>
    <s v="East of England"/>
    <s v="Hertfordshire"/>
    <x v="0"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s v="L"/>
    <m/>
    <m/>
    <m/>
    <d v="2009-04-01T00:00:00"/>
    <d v="2014-03-01T00:00:00"/>
    <d v="2014-03-01T00:00:00"/>
    <d v="2017-03-01T00:00:00"/>
    <d v="2017-04-01T00:00:00"/>
    <x v="0"/>
    <m/>
    <x v="0"/>
    <m/>
    <x v="0"/>
    <m/>
    <m/>
  </r>
  <r>
    <s v="01 key customer sponsored"/>
    <s v="A6141"/>
    <s v="QIOPTIQ LTD"/>
    <s v="SO31 4RF"/>
    <s v="Wales"/>
    <s v="N/A"/>
    <x v="0"/>
    <m/>
    <m/>
    <m/>
    <m/>
    <m/>
    <m/>
    <m/>
    <s v="S"/>
    <m/>
    <m/>
    <m/>
    <m/>
    <m/>
    <m/>
    <m/>
    <m/>
    <m/>
    <m/>
    <s v="S"/>
    <m/>
    <m/>
    <m/>
    <m/>
    <m/>
    <s v="*"/>
    <m/>
    <m/>
    <m/>
    <m/>
    <s v="L"/>
    <m/>
    <s v="*"/>
    <m/>
    <m/>
    <m/>
    <m/>
    <m/>
    <m/>
    <s v="S"/>
    <s v="S"/>
    <m/>
    <m/>
    <d v="2006-12-01T00:00:00"/>
    <d v="2009-01-01T00:00:00"/>
    <d v="2009-04-01T00:00:00"/>
    <m/>
    <d v="2009-01-29T00:00:00"/>
    <x v="0"/>
    <m/>
    <x v="0"/>
    <m/>
    <x v="0"/>
    <m/>
    <m/>
  </r>
  <r>
    <s v="03 self starter"/>
    <s v="A6142"/>
    <s v="R&amp;M Electrical Group Ltd"/>
    <s v="SO19 2PB"/>
    <s v="South West"/>
    <s v="Solent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8-06-21T00:00:00"/>
    <m/>
    <m/>
    <m/>
    <d v="2018-12-01T00:00:00"/>
    <x v="0"/>
    <m/>
    <x v="0"/>
    <m/>
    <x v="0"/>
    <m/>
    <m/>
  </r>
  <r>
    <s v="03 self starter"/>
    <s v="A6143"/>
    <s v="RAM Gasket Solutions Ltd"/>
    <s v="TR15 1SZ"/>
    <s v="South West"/>
    <s v="Cornwall &amp; Isles of 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7-12-12T00:00:00"/>
    <d v="2018-03-01T00:00:00"/>
    <d v="2018-02-01T00:00:00"/>
    <m/>
    <d v="2018-04-01T00:00:00"/>
    <x v="32"/>
    <s v="ü"/>
    <x v="0"/>
    <m/>
    <x v="0"/>
    <m/>
    <m/>
  </r>
  <r>
    <s v="02 regionally led"/>
    <s v="A6144"/>
    <s v="Rawadef Trading Est."/>
    <n v="11372"/>
    <s v="International"/>
    <s v="N/A"/>
    <x v="0"/>
    <m/>
    <m/>
    <m/>
    <m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d v="2018-07-23T00:00:00"/>
    <m/>
    <m/>
    <m/>
    <d v="2018-08-01T00:00:00"/>
    <x v="0"/>
    <m/>
    <x v="0"/>
    <m/>
    <x v="0"/>
    <m/>
    <m/>
  </r>
  <r>
    <s v="03 self starter"/>
    <s v="ZZA0084"/>
    <s v="Reaction Engines Ltd"/>
    <s v="OX14 0DB"/>
    <s v="Midlands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145"/>
    <s v="Rebound Electronics UK Ltd"/>
    <s v="RG14 2PZ"/>
    <s v="South East"/>
    <s v="Swindon &amp; Wiltshire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*"/>
    <m/>
    <d v="2009-05-01T00:00:00"/>
    <d v="2015-12-01T00:00:00"/>
    <d v="2015-12-01T00:00:00"/>
    <d v="2016-07-29T00:00:00"/>
    <d v="2019-01-10T00:00:00"/>
    <x v="0"/>
    <m/>
    <x v="17"/>
    <s v="ü"/>
    <x v="0"/>
    <m/>
    <m/>
  </r>
  <r>
    <s v="03 self starter"/>
    <s v="A6146"/>
    <s v="Rediweld Rubber and Plastics Ltd"/>
    <s v="GU34 2QR"/>
    <s v="South East"/>
    <s v="Solent"/>
    <x v="0"/>
    <m/>
    <m/>
    <s v="Y"/>
    <m/>
    <s v="S"/>
    <m/>
    <m/>
    <m/>
    <s v="S"/>
    <m/>
    <m/>
    <m/>
    <m/>
    <m/>
    <m/>
    <m/>
    <m/>
    <m/>
    <s v="*"/>
    <m/>
    <m/>
    <s v="*"/>
    <m/>
    <m/>
    <s v="S"/>
    <m/>
    <m/>
    <m/>
    <m/>
    <m/>
    <m/>
    <m/>
    <m/>
    <m/>
    <m/>
    <m/>
    <m/>
    <m/>
    <m/>
    <m/>
    <m/>
    <s v="*"/>
    <d v="2007-11-01T00:00:00"/>
    <d v="2014-04-01T00:00:00"/>
    <d v="2014-04-01T00:00:00"/>
    <m/>
    <d v="2017-07-01T00:00:00"/>
    <x v="0"/>
    <m/>
    <x v="0"/>
    <m/>
    <x v="0"/>
    <m/>
    <m/>
  </r>
  <r>
    <s v="03 self starter"/>
    <s v="A6147"/>
    <s v="Rehau Ltd"/>
    <s v="SL3 8DS"/>
    <s v="Midlands"/>
    <s v="Bucks, Thame Valley"/>
    <x v="0"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s v="*"/>
    <m/>
    <m/>
    <m/>
    <d v="2011-12-01T00:00:00"/>
    <d v="2011-12-01T00:00:00"/>
    <d v="2011-12-01T00:00:00"/>
    <m/>
    <d v="2012-03-01T00:00:00"/>
    <x v="0"/>
    <m/>
    <x v="0"/>
    <m/>
    <x v="0"/>
    <m/>
    <m/>
  </r>
  <r>
    <s v="01 key customer sponsored"/>
    <s v="A0021"/>
    <s v="Reliance Precision Ltd"/>
    <s v="HD8 0LE"/>
    <s v="North West"/>
    <s v="Derby,D-shire, Nottingham , N-shire"/>
    <x v="0"/>
    <m/>
    <m/>
    <m/>
    <m/>
    <m/>
    <m/>
    <m/>
    <m/>
    <m/>
    <m/>
    <m/>
    <m/>
    <m/>
    <m/>
    <m/>
    <m/>
    <m/>
    <m/>
    <s v="*"/>
    <m/>
    <m/>
    <s v="S"/>
    <m/>
    <m/>
    <s v="*"/>
    <m/>
    <m/>
    <s v="*"/>
    <m/>
    <s v="L"/>
    <m/>
    <s v="S"/>
    <m/>
    <m/>
    <m/>
    <s v="*"/>
    <m/>
    <m/>
    <s v="S"/>
    <m/>
    <m/>
    <m/>
    <d v="2006-07-01T00:00:00"/>
    <d v="2009-07-01T00:00:00"/>
    <d v="2009-07-01T00:00:00"/>
    <m/>
    <d v="2009-07-01T00:00:00"/>
    <x v="0"/>
    <m/>
    <x v="0"/>
    <m/>
    <x v="0"/>
    <m/>
    <m/>
  </r>
  <r>
    <s v="01 key customer sponsored"/>
    <s v="A6148"/>
    <s v="Research Electro-Optics Inc"/>
    <s v="CO 80301"/>
    <s v="International"/>
    <s v="N/A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d v="2014-02-01T00:00:00"/>
    <m/>
    <m/>
    <m/>
    <d v="2014-07-01T00:00:00"/>
    <x v="0"/>
    <m/>
    <x v="0"/>
    <m/>
    <x v="0"/>
    <m/>
    <m/>
  </r>
  <r>
    <s v="01 key customer sponsored"/>
    <s v="A6149"/>
    <s v="RHH Franks (New Milton) Ltd"/>
    <s v="BH25 6SA"/>
    <s v="South West"/>
    <s v="Dorset"/>
    <x v="0"/>
    <m/>
    <m/>
    <s v="Y"/>
    <m/>
    <m/>
    <m/>
    <m/>
    <m/>
    <m/>
    <m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d v="2017-12-07T00:00:00"/>
    <d v="2019-05-29T00:00:00"/>
    <d v="2019-05-29T00:00:00"/>
    <m/>
    <d v="2019-07-01T00:00:00"/>
    <x v="33"/>
    <m/>
    <x v="0"/>
    <m/>
    <x v="0"/>
    <m/>
    <m/>
  </r>
  <r>
    <s v="02 regionally led"/>
    <s v="A6150"/>
    <s v="Righton Blackburns Ltd - Bristol"/>
    <s v="BS37 5NW"/>
    <s v="South West"/>
    <s v="West of England"/>
    <x v="0"/>
    <m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m/>
    <s v="S"/>
    <m/>
    <m/>
    <d v="2009-04-01T00:00:00"/>
    <d v="2016-12-01T00:00:00"/>
    <d v="2016-12-01T00:00:00"/>
    <d v="2017-02-01T00:00:00"/>
    <d v="2018-03-13T00:00:00"/>
    <x v="0"/>
    <m/>
    <x v="18"/>
    <s v="ü"/>
    <x v="0"/>
    <m/>
    <m/>
  </r>
  <r>
    <s v="03 self starter"/>
    <s v="A6151"/>
    <s v="Righton Blackburns Ltd - Glasgow"/>
    <s v="G32 8NB"/>
    <s v="Scotland"/>
    <s v="N/A"/>
    <x v="0"/>
    <m/>
    <m/>
    <m/>
    <m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d v="2014-06-01T00:00:00"/>
    <d v="2017-02-01T00:00:00"/>
    <d v="2017-01-01T00:00:00"/>
    <m/>
    <d v="2014-11-01T00:00:00"/>
    <x v="0"/>
    <m/>
    <x v="0"/>
    <m/>
    <x v="0"/>
    <m/>
    <m/>
  </r>
  <r>
    <s v="03 self starter"/>
    <s v="A6152"/>
    <s v="Righton Blackburns Ltd - Manchester"/>
    <s v="WA3 3JD"/>
    <s v="Midlands"/>
    <s v="Greater Manchester"/>
    <x v="0"/>
    <m/>
    <m/>
    <m/>
    <m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d v="2017-05-17T00:00:00"/>
    <d v="2017-06-13T00:00:00"/>
    <d v="2017-06-12T00:00:00"/>
    <m/>
    <d v="2018-05-06T00:00:00"/>
    <x v="34"/>
    <s v="ü"/>
    <x v="0"/>
    <m/>
    <x v="0"/>
    <m/>
    <m/>
  </r>
  <r>
    <s v="03 self starter"/>
    <s v="A6153"/>
    <s v="Righton Blackburns Ltd - Plymouth"/>
    <s v="PL12 6LZ"/>
    <s v="South West"/>
    <s v="Heart of the South West"/>
    <x v="0"/>
    <m/>
    <m/>
    <m/>
    <m/>
    <m/>
    <m/>
    <m/>
    <m/>
    <m/>
    <m/>
    <m/>
    <m/>
    <m/>
    <m/>
    <s v="*"/>
    <m/>
    <m/>
    <s v="S"/>
    <m/>
    <m/>
    <m/>
    <m/>
    <m/>
    <s v="S"/>
    <m/>
    <m/>
    <m/>
    <m/>
    <m/>
    <m/>
    <m/>
    <m/>
    <m/>
    <m/>
    <m/>
    <m/>
    <m/>
    <m/>
    <m/>
    <m/>
    <m/>
    <m/>
    <d v="2007-09-01T00:00:00"/>
    <d v="2016-04-01T00:00:00"/>
    <d v="2016-03-01T00:00:00"/>
    <d v="2016-05-01T00:00:00"/>
    <d v="2018-05-01T00:00:00"/>
    <x v="0"/>
    <m/>
    <x v="19"/>
    <s v="ü"/>
    <x v="0"/>
    <m/>
    <m/>
  </r>
  <r>
    <s v="03 self starter"/>
    <s v="A6154"/>
    <s v="Righton Blackburns Ltd - Portsmouth"/>
    <s v="PO15 5RU"/>
    <s v="South East"/>
    <s v="Solent"/>
    <x v="0"/>
    <m/>
    <m/>
    <m/>
    <m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d v="2009-04-01T00:00:00"/>
    <d v="2016-04-01T00:00:00"/>
    <d v="2016-04-01T00:00:00"/>
    <d v="2016-05-01T00:00:00"/>
    <d v="2018-05-01T00:00:00"/>
    <x v="0"/>
    <m/>
    <x v="13"/>
    <s v="ü"/>
    <x v="0"/>
    <m/>
    <m/>
  </r>
  <r>
    <s v="03 self starter"/>
    <s v="ZA0056"/>
    <s v="Robert Stuart Ltd"/>
    <s v="CM20 2DH"/>
    <s v="South East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1 key customer sponsored"/>
    <s v="A6155"/>
    <s v="Rockford Components Ltd - Rendlesham"/>
    <s v="IP12 2GJ"/>
    <s v="East of England"/>
    <s v="New Anglia"/>
    <x v="0"/>
    <m/>
    <s v="Y"/>
    <s v="Y"/>
    <m/>
    <m/>
    <m/>
    <m/>
    <m/>
    <m/>
    <m/>
    <m/>
    <m/>
    <m/>
    <m/>
    <m/>
    <m/>
    <m/>
    <m/>
    <s v="S"/>
    <m/>
    <m/>
    <m/>
    <m/>
    <m/>
    <m/>
    <m/>
    <m/>
    <m/>
    <m/>
    <m/>
    <s v="S"/>
    <m/>
    <m/>
    <m/>
    <m/>
    <m/>
    <m/>
    <m/>
    <s v="L"/>
    <m/>
    <m/>
    <m/>
    <d v="2012-06-01T00:00:00"/>
    <d v="2017-12-10T00:00:00"/>
    <d v="2015-11-20T00:00:00"/>
    <d v="2016-11-01T00:00:00"/>
    <d v="2017-12-19T00:00:00"/>
    <x v="0"/>
    <m/>
    <x v="7"/>
    <s v="ü"/>
    <x v="0"/>
    <m/>
    <m/>
  </r>
  <r>
    <s v="01 key customer sponsored"/>
    <s v="A6156"/>
    <s v="Rockford Components Ltd - Salisbury"/>
    <s v="SP5 4JH"/>
    <s v="South West"/>
    <s v="Swindon &amp; Wiltshire"/>
    <x v="0"/>
    <m/>
    <s v="Y"/>
    <s v="Y"/>
    <m/>
    <m/>
    <m/>
    <m/>
    <m/>
    <m/>
    <m/>
    <m/>
    <m/>
    <m/>
    <m/>
    <m/>
    <m/>
    <m/>
    <m/>
    <s v="S"/>
    <m/>
    <m/>
    <m/>
    <m/>
    <m/>
    <m/>
    <m/>
    <m/>
    <m/>
    <m/>
    <m/>
    <s v="S"/>
    <m/>
    <m/>
    <m/>
    <m/>
    <m/>
    <m/>
    <m/>
    <s v="L"/>
    <m/>
    <m/>
    <m/>
    <d v="2012-06-01T00:00:00"/>
    <d v="2017-12-10T00:00:00"/>
    <d v="2015-11-20T00:00:00"/>
    <d v="2016-11-01T00:00:00"/>
    <d v="2017-12-19T00:00:00"/>
    <x v="0"/>
    <m/>
    <x v="7"/>
    <s v="ü"/>
    <x v="0"/>
    <m/>
    <m/>
  </r>
  <r>
    <s v="01 key customer sponsored"/>
    <s v="A6157"/>
    <s v="Rockford Components Ltd - Worksop"/>
    <s v="S80 3HA"/>
    <s v="East of England"/>
    <s v="New Anglia"/>
    <x v="0"/>
    <m/>
    <s v="Y"/>
    <s v="Y"/>
    <m/>
    <m/>
    <m/>
    <m/>
    <m/>
    <m/>
    <m/>
    <m/>
    <m/>
    <m/>
    <m/>
    <m/>
    <m/>
    <m/>
    <m/>
    <s v="S"/>
    <m/>
    <m/>
    <m/>
    <m/>
    <m/>
    <m/>
    <m/>
    <m/>
    <m/>
    <m/>
    <m/>
    <s v="S"/>
    <m/>
    <m/>
    <m/>
    <m/>
    <m/>
    <m/>
    <m/>
    <s v="L"/>
    <m/>
    <m/>
    <m/>
    <d v="2012-06-01T00:00:00"/>
    <d v="2017-12-10T00:00:00"/>
    <d v="2015-11-20T00:00:00"/>
    <d v="2016-11-01T00:00:00"/>
    <d v="2017-12-19T00:00:00"/>
    <x v="0"/>
    <m/>
    <x v="7"/>
    <s v="ü"/>
    <x v="0"/>
    <m/>
    <m/>
  </r>
  <r>
    <s v="03 self starter"/>
    <s v="A6158"/>
    <s v="Rodford Engineering Ltd"/>
    <s v="BH21 7SD"/>
    <s v="South West"/>
    <s v="Dorset"/>
    <x v="0"/>
    <m/>
    <m/>
    <m/>
    <m/>
    <m/>
    <m/>
    <m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d v="2013-02-01T00:00:00"/>
    <d v="2017-07-04T00:00:00"/>
    <d v="2017-07-18T00:00:00"/>
    <m/>
    <d v="2017-02-19T00:00:00"/>
    <x v="0"/>
    <m/>
    <x v="0"/>
    <m/>
    <x v="0"/>
    <m/>
    <m/>
  </r>
  <r>
    <s v="03 self starter"/>
    <s v="A6159"/>
    <s v="Rotamic Engineering Ltd"/>
    <s v="EX17 1EU"/>
    <s v="South West"/>
    <s v="Heart of the South West"/>
    <x v="0"/>
    <m/>
    <m/>
    <m/>
    <m/>
    <m/>
    <m/>
    <m/>
    <m/>
    <m/>
    <m/>
    <m/>
    <m/>
    <m/>
    <m/>
    <s v="S"/>
    <m/>
    <m/>
    <m/>
    <m/>
    <m/>
    <m/>
    <m/>
    <m/>
    <s v="S"/>
    <m/>
    <m/>
    <m/>
    <m/>
    <m/>
    <m/>
    <m/>
    <m/>
    <m/>
    <m/>
    <m/>
    <m/>
    <m/>
    <m/>
    <m/>
    <m/>
    <m/>
    <m/>
    <d v="2009-10-12T00:00:00"/>
    <d v="2014-07-01T00:00:00"/>
    <d v="2015-01-01T00:00:00"/>
    <m/>
    <d v="2014-07-01T00:00:00"/>
    <x v="0"/>
    <m/>
    <x v="0"/>
    <m/>
    <x v="0"/>
    <m/>
    <m/>
  </r>
  <r>
    <s v="03 self starter"/>
    <s v="A6160"/>
    <s v="RTA Ireland Ltd"/>
    <s v="BT34 4NG"/>
    <s v="Northern Ireland"/>
    <s v="N/A"/>
    <x v="0"/>
    <m/>
    <m/>
    <s v="Y"/>
    <m/>
    <m/>
    <m/>
    <s v="*"/>
    <m/>
    <m/>
    <m/>
    <m/>
    <m/>
    <m/>
    <m/>
    <m/>
    <m/>
    <m/>
    <m/>
    <m/>
    <m/>
    <s v="*"/>
    <m/>
    <m/>
    <m/>
    <m/>
    <m/>
    <m/>
    <m/>
    <m/>
    <m/>
    <m/>
    <m/>
    <m/>
    <m/>
    <m/>
    <m/>
    <m/>
    <m/>
    <m/>
    <m/>
    <m/>
    <m/>
    <d v="2012-10-01T00:00:00"/>
    <d v="2016-03-31T00:00:00"/>
    <d v="2016-03-31T00:00:00"/>
    <d v="2016-03-11T00:00:00"/>
    <d v="2018-08-31T00:00:00"/>
    <x v="0"/>
    <m/>
    <x v="20"/>
    <s v="ü"/>
    <x v="0"/>
    <m/>
    <m/>
  </r>
  <r>
    <s v="03 self starter"/>
    <s v="A6161"/>
    <s v="RW Powder Coatings"/>
    <s v="BT 23 5PW"/>
    <s v="Northern Ireland"/>
    <s v="N/A"/>
    <x v="0"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7-12-11T00:00:00"/>
    <d v="2018-05-05T00:00:00"/>
    <d v="2018-05-07T00:00:00"/>
    <m/>
    <d v="2018-06-01T00:00:00"/>
    <x v="21"/>
    <s v="ü"/>
    <x v="0"/>
    <m/>
    <x v="0"/>
    <m/>
    <m/>
  </r>
  <r>
    <s v="03 self starter"/>
    <s v="A6162"/>
    <s v="Sanmina-SCI UK Ltd"/>
    <s v="PA14 5DG"/>
    <s v="Scotland"/>
    <s v="N/A"/>
    <x v="0"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6-01T00:00:00"/>
    <d v="2014-08-01T00:00:00"/>
    <d v="2015-02-01T00:00:00"/>
    <m/>
    <d v="2013-09-01T00:00:00"/>
    <x v="0"/>
    <m/>
    <x v="0"/>
    <m/>
    <x v="0"/>
    <m/>
    <m/>
  </r>
  <r>
    <s v="01 key customer sponsored"/>
    <s v="A6163"/>
    <s v="SCA Group Ltd"/>
    <s v="BH21 6FA"/>
    <s v="South West"/>
    <s v="Dorset"/>
    <x v="0"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d v="2016-01-13T00:00:00"/>
    <m/>
    <m/>
    <m/>
    <m/>
    <x v="0"/>
    <m/>
    <x v="0"/>
    <m/>
    <x v="0"/>
    <m/>
    <m/>
  </r>
  <r>
    <s v="01 key customer sponsored"/>
    <s v="A6164"/>
    <s v="Scientific Management International Ltd"/>
    <s v="SP10 5AZ"/>
    <s v="South West"/>
    <s v="Swindon &amp; Wiltshire"/>
    <x v="0"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s v="L"/>
    <m/>
    <m/>
    <m/>
    <d v="2014-06-01T00:00:00"/>
    <d v="2017-11-20T00:00:00"/>
    <d v="2018-02-01T00:00:00"/>
    <m/>
    <d v="2018-04-30T00:00:00"/>
    <x v="35"/>
    <s v="ü"/>
    <x v="0"/>
    <m/>
    <x v="0"/>
    <m/>
    <m/>
  </r>
  <r>
    <s v="03 self starter"/>
    <s v="A6165"/>
    <s v="SEACON (Europe) Ltd (Norfolk)"/>
    <s v="NR31 0RB"/>
    <s v="East of England"/>
    <s v="South East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*"/>
    <m/>
    <m/>
    <m/>
    <d v="2013-09-01T00:00:00"/>
    <d v="2013-10-01T00:00:00"/>
    <d v="2013-10-01T00:00:00"/>
    <m/>
    <d v="2014-02-01T00:00:00"/>
    <x v="0"/>
    <m/>
    <x v="0"/>
    <m/>
    <x v="0"/>
    <m/>
    <m/>
  </r>
  <r>
    <s v="03 self starter"/>
    <s v="ZZA0081"/>
    <s v="SEI Identification Solutions Ltd"/>
    <s v="CT10 2LQ"/>
    <s v="South East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1 key customer sponsored"/>
    <s v="A0042"/>
    <s v="SEIMAF UK"/>
    <s v="W4 3AY"/>
    <s v="South East"/>
    <s v="London"/>
    <x v="0"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d v="2018-11-20T00:00:00"/>
    <m/>
    <m/>
    <m/>
    <s v="TBC"/>
    <x v="0"/>
    <m/>
    <x v="0"/>
    <m/>
    <x v="0"/>
    <m/>
    <m/>
  </r>
  <r>
    <s v="01 key customer sponsored"/>
    <s v="A0035"/>
    <s v="Senior Aerospace - Weston"/>
    <s v="BB18 6JZ"/>
    <s v="North West"/>
    <s v="Lancashire"/>
    <x v="0"/>
    <s v="Y"/>
    <m/>
    <s v="Y"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d v="2018-02-01T00:00:00"/>
    <m/>
    <m/>
    <m/>
    <m/>
    <x v="0"/>
    <m/>
    <x v="0"/>
    <m/>
    <x v="0"/>
    <m/>
    <m/>
  </r>
  <r>
    <s v="01 key customer sponsored"/>
    <s v="A6166"/>
    <s v="Sheffield Forgemasters International Ltd"/>
    <s v="S9 2RW"/>
    <s v="North West"/>
    <s v="Sheffield City region 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L"/>
    <m/>
    <m/>
    <m/>
    <m/>
    <m/>
    <m/>
    <d v="2009-02-01T00:00:00"/>
    <d v="2016-11-02T00:00:00"/>
    <d v="2016-03-01T00:00:00"/>
    <m/>
    <d v="2017-04-01T00:00:00"/>
    <x v="0"/>
    <m/>
    <x v="0"/>
    <m/>
    <x v="0"/>
    <m/>
    <m/>
  </r>
  <r>
    <s v="03 self starter"/>
    <s v="A6167"/>
    <s v="Sigmatex (UK) Ltd"/>
    <s v="WA7 1TE"/>
    <s v="North West"/>
    <s v="Cheshire &amp; Warrington"/>
    <x v="0"/>
    <m/>
    <m/>
    <s v="Y"/>
    <m/>
    <m/>
    <m/>
    <m/>
    <m/>
    <m/>
    <m/>
    <m/>
    <m/>
    <m/>
    <m/>
    <m/>
    <s v="*"/>
    <m/>
    <m/>
    <m/>
    <m/>
    <s v="*"/>
    <m/>
    <m/>
    <m/>
    <s v="*"/>
    <m/>
    <m/>
    <m/>
    <m/>
    <m/>
    <m/>
    <m/>
    <m/>
    <m/>
    <m/>
    <m/>
    <m/>
    <m/>
    <m/>
    <m/>
    <m/>
    <s v="*"/>
    <d v="2015-01-07T00:00:00"/>
    <m/>
    <m/>
    <m/>
    <m/>
    <x v="0"/>
    <m/>
    <x v="0"/>
    <m/>
    <x v="0"/>
    <m/>
    <m/>
  </r>
  <r>
    <s v="03 self starter"/>
    <s v="A6168"/>
    <s v="Sign Plus Ltd"/>
    <s v="KY11 9JH"/>
    <s v="Scotland"/>
    <s v="N/A"/>
    <x v="0"/>
    <m/>
    <m/>
    <m/>
    <m/>
    <m/>
    <m/>
    <m/>
    <m/>
    <m/>
    <m/>
    <m/>
    <m/>
    <m/>
    <m/>
    <m/>
    <m/>
    <m/>
    <s v="*"/>
    <m/>
    <m/>
    <m/>
    <m/>
    <m/>
    <m/>
    <m/>
    <m/>
    <m/>
    <m/>
    <m/>
    <m/>
    <m/>
    <m/>
    <m/>
    <m/>
    <m/>
    <m/>
    <m/>
    <m/>
    <m/>
    <m/>
    <m/>
    <m/>
    <d v="2014-06-01T00:00:00"/>
    <d v="2014-11-05T00:00:00"/>
    <d v="2016-05-19T00:00:00"/>
    <m/>
    <m/>
    <x v="0"/>
    <m/>
    <x v="0"/>
    <m/>
    <x v="0"/>
    <m/>
    <m/>
  </r>
  <r>
    <s v="02 regionally led"/>
    <s v="A0013"/>
    <s v="SILCOMS"/>
    <s v="BL4 9QN"/>
    <s v="North West"/>
    <m/>
    <x v="1"/>
    <s v="Y"/>
    <m/>
    <m/>
    <m/>
    <m/>
    <m/>
    <m/>
    <m/>
    <m/>
    <m/>
    <m/>
    <s v="L"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169"/>
    <s v="SJC Hutchinson Engineering Ltd"/>
    <s v="BT4 4NN"/>
    <s v="Northern Ireland"/>
    <s v="N/A"/>
    <x v="0"/>
    <m/>
    <m/>
    <m/>
    <m/>
    <m/>
    <m/>
    <s v="S"/>
    <m/>
    <m/>
    <m/>
    <m/>
    <m/>
    <m/>
    <s v="S"/>
    <m/>
    <m/>
    <m/>
    <m/>
    <m/>
    <m/>
    <s v="S"/>
    <m/>
    <m/>
    <m/>
    <m/>
    <m/>
    <m/>
    <m/>
    <m/>
    <m/>
    <m/>
    <m/>
    <m/>
    <m/>
    <m/>
    <m/>
    <m/>
    <m/>
    <m/>
    <m/>
    <m/>
    <m/>
    <d v="2012-11-01T00:00:00"/>
    <m/>
    <m/>
    <m/>
    <m/>
    <x v="0"/>
    <m/>
    <x v="0"/>
    <m/>
    <x v="0"/>
    <m/>
    <m/>
  </r>
  <r>
    <s v="03 self starter"/>
    <s v="A6170"/>
    <s v="SL Engineering Ltd"/>
    <s v="NG34 OHJ"/>
    <s v="Midlands"/>
    <s v="Greater Lincoln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*"/>
    <m/>
    <m/>
    <m/>
    <m/>
    <m/>
    <m/>
    <d v="2008-04-01T00:00:00"/>
    <d v="2010-06-01T00:00:00"/>
    <d v="2010-05-01T00:00:00"/>
    <m/>
    <d v="2010-08-01T00:00:00"/>
    <x v="0"/>
    <m/>
    <x v="0"/>
    <m/>
    <x v="0"/>
    <m/>
    <m/>
  </r>
  <r>
    <s v="01 key customer sponsored"/>
    <s v="A6171"/>
    <s v="Smiths Engineering Works NI Ltd"/>
    <s v="BT42 3HB"/>
    <s v="Northern Ireland"/>
    <s v="N/A"/>
    <x v="0"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m/>
    <m/>
    <m/>
    <m/>
    <s v="L"/>
    <d v="2018-01-22T00:00:00"/>
    <m/>
    <m/>
    <m/>
    <m/>
    <x v="0"/>
    <m/>
    <x v="0"/>
    <m/>
    <x v="0"/>
    <m/>
    <m/>
  </r>
  <r>
    <s v="02 regionally led"/>
    <s v="A6172"/>
    <s v="South West Metal Finishers Ltd"/>
    <s v="EX2 8TJ"/>
    <s v="South West"/>
    <s v="Heart of the South West"/>
    <x v="0"/>
    <m/>
    <s v="Y"/>
    <s v="Y"/>
    <m/>
    <s v="S"/>
    <m/>
    <m/>
    <m/>
    <m/>
    <m/>
    <m/>
    <m/>
    <m/>
    <m/>
    <s v="*"/>
    <s v="S"/>
    <m/>
    <m/>
    <m/>
    <m/>
    <m/>
    <m/>
    <m/>
    <m/>
    <m/>
    <m/>
    <m/>
    <m/>
    <s v="*"/>
    <m/>
    <m/>
    <m/>
    <m/>
    <m/>
    <m/>
    <s v="*"/>
    <m/>
    <m/>
    <m/>
    <m/>
    <m/>
    <m/>
    <d v="2007-05-01T00:00:00"/>
    <d v="2015-06-27T00:00:00"/>
    <d v="2015-05-26T00:00:00"/>
    <m/>
    <d v="2016-06-13T00:00:00"/>
    <x v="0"/>
    <m/>
    <x v="0"/>
    <m/>
    <x v="0"/>
    <m/>
    <m/>
  </r>
  <r>
    <s v="03 self starter"/>
    <s v="ZA0052"/>
    <s v="Speed Electronics Ltd."/>
    <s v="EC2N 2QP"/>
    <s v="South East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173"/>
    <s v="Speedboard Assembly Services"/>
    <s v="SL4 3HU"/>
    <s v="South East"/>
    <s v="Thames Valley Berkshire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3-04T00:00:00"/>
    <d v="2015-03-01T00:00:00"/>
    <d v="2015-03-01T00:00:00"/>
    <s v=" "/>
    <d v="2015-07-01T00:00:00"/>
    <x v="0"/>
    <m/>
    <x v="0"/>
    <m/>
    <x v="0"/>
    <m/>
    <m/>
  </r>
  <r>
    <s v="01 key customer sponsored"/>
    <s v="A0043"/>
    <s v="Spirafix Ltd"/>
    <s v="NP10 9EJ"/>
    <s v="Wales"/>
    <s v="N/A"/>
    <x v="0"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d v="2018-11-26T00:00:00"/>
    <m/>
    <m/>
    <m/>
    <s v="TBC"/>
    <x v="0"/>
    <m/>
    <x v="0"/>
    <m/>
    <x v="0"/>
    <m/>
    <m/>
  </r>
  <r>
    <s v="01 key customer sponsored"/>
    <s v="A6174"/>
    <s v="Spirit AeroSystems"/>
    <s v="KA9 2RW"/>
    <s v="Scotland"/>
    <s v="N/A"/>
    <x v="0"/>
    <m/>
    <m/>
    <s v="Y"/>
    <m/>
    <m/>
    <s v="S"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m/>
    <m/>
    <m/>
    <d v="2008-01-01T00:00:00"/>
    <d v="2009-07-01T00:00:00"/>
    <d v="2009-12-01T00:00:00"/>
    <m/>
    <m/>
    <x v="0"/>
    <m/>
    <x v="0"/>
    <m/>
    <x v="0"/>
    <m/>
    <m/>
  </r>
  <r>
    <s v="01 key customer sponsored"/>
    <s v="A6175"/>
    <s v="Springco (NI) Ltd"/>
    <s v="BT63 5WG"/>
    <s v="Northern Ireland"/>
    <s v="N/A"/>
    <x v="0"/>
    <m/>
    <m/>
    <m/>
    <m/>
    <m/>
    <m/>
    <m/>
    <m/>
    <m/>
    <m/>
    <m/>
    <m/>
    <m/>
    <s v="L"/>
    <m/>
    <m/>
    <m/>
    <m/>
    <m/>
    <m/>
    <s v="L"/>
    <m/>
    <m/>
    <m/>
    <m/>
    <m/>
    <m/>
    <s v="*"/>
    <m/>
    <m/>
    <m/>
    <m/>
    <m/>
    <m/>
    <m/>
    <m/>
    <m/>
    <m/>
    <s v="S"/>
    <m/>
    <m/>
    <s v="S"/>
    <d v="2012-06-01T00:00:00"/>
    <d v="2017-05-05T00:00:00"/>
    <d v="2017-05-09T00:00:00"/>
    <d v="2017-11-20T00:00:00"/>
    <d v="2019-01-25T00:00:00"/>
    <x v="0"/>
    <m/>
    <x v="21"/>
    <s v="ü"/>
    <x v="0"/>
    <m/>
    <m/>
  </r>
  <r>
    <s v="03 self starter"/>
    <s v="A6176"/>
    <s v="Stadium IGT Ltd"/>
    <s v="SO50 4ET"/>
    <s v="South West"/>
    <s v="Solent"/>
    <x v="0"/>
    <m/>
    <m/>
    <s v="Y"/>
    <m/>
    <m/>
    <m/>
    <m/>
    <m/>
    <m/>
    <m/>
    <m/>
    <m/>
    <m/>
    <m/>
    <m/>
    <m/>
    <m/>
    <m/>
    <m/>
    <m/>
    <m/>
    <m/>
    <m/>
    <m/>
    <m/>
    <m/>
    <m/>
    <s v="S"/>
    <m/>
    <m/>
    <m/>
    <m/>
    <m/>
    <m/>
    <m/>
    <m/>
    <m/>
    <m/>
    <m/>
    <m/>
    <m/>
    <s v="S"/>
    <d v="2011-04-01T00:00:00"/>
    <d v="2018-05-02T00:00:00"/>
    <d v="2018-05-02T00:00:00"/>
    <m/>
    <d v="2018-05-02T00:00:00"/>
    <x v="36"/>
    <s v="ü"/>
    <x v="0"/>
    <m/>
    <x v="0"/>
    <m/>
    <m/>
  </r>
  <r>
    <s v="01 key customer sponsored"/>
    <s v="A6177"/>
    <s v="Stop-Choc Ltd"/>
    <s v="SL1 4LR"/>
    <s v="South East"/>
    <s v="Bucks, Thame Valley"/>
    <x v="0"/>
    <m/>
    <m/>
    <m/>
    <m/>
    <m/>
    <m/>
    <m/>
    <m/>
    <m/>
    <m/>
    <m/>
    <m/>
    <m/>
    <m/>
    <m/>
    <m/>
    <m/>
    <m/>
    <m/>
    <m/>
    <m/>
    <m/>
    <m/>
    <m/>
    <m/>
    <m/>
    <m/>
    <m/>
    <s v="*"/>
    <s v="*"/>
    <m/>
    <m/>
    <m/>
    <m/>
    <m/>
    <m/>
    <s v="L"/>
    <m/>
    <m/>
    <m/>
    <m/>
    <m/>
    <d v="2009-10-01T00:00:00"/>
    <d v="2018-05-01T00:00:00"/>
    <d v="2018-05-08T00:00:00"/>
    <m/>
    <d v="2018-05-29T00:00:00"/>
    <x v="20"/>
    <s v="ü"/>
    <x v="0"/>
    <m/>
    <x v="0"/>
    <m/>
    <m/>
  </r>
  <r>
    <s v="03 self starter"/>
    <s v="A0031"/>
    <s v="STS Defence Ltd"/>
    <s v="PO12 1AF"/>
    <s v="South East"/>
    <s v="Solent"/>
    <x v="0"/>
    <m/>
    <s v="Y"/>
    <m/>
    <m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d v="2007-08-01T00:00:00"/>
    <d v="2009-09-01T00:00:00"/>
    <d v="2009-09-01T00:00:00"/>
    <m/>
    <d v="2018-09-04T00:00:00"/>
    <x v="0"/>
    <m/>
    <x v="0"/>
    <m/>
    <x v="0"/>
    <m/>
    <m/>
  </r>
  <r>
    <s v="03 self starter"/>
    <s v="ZZA0067"/>
    <s v="Studio 29 and Factory 31"/>
    <s v="HR9 7XP"/>
    <s v="Midlands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1 key customer sponsored"/>
    <s v="A6178"/>
    <s v="SURFACE TECHNOLOGY INTERNATIONAL (STI)"/>
    <s v="RG27 9HX"/>
    <s v="South East"/>
    <s v="Thames Valley Berkshire"/>
    <x v="0"/>
    <m/>
    <m/>
    <m/>
    <m/>
    <m/>
    <m/>
    <m/>
    <m/>
    <s v="S"/>
    <m/>
    <m/>
    <m/>
    <m/>
    <m/>
    <m/>
    <m/>
    <m/>
    <m/>
    <s v="*"/>
    <m/>
    <m/>
    <s v="*"/>
    <m/>
    <m/>
    <m/>
    <m/>
    <m/>
    <m/>
    <s v="*"/>
    <s v="L"/>
    <m/>
    <m/>
    <m/>
    <m/>
    <m/>
    <s v="*"/>
    <m/>
    <m/>
    <s v="S"/>
    <m/>
    <s v="S"/>
    <m/>
    <d v="2007-04-01T00:00:00"/>
    <d v="2008-04-01T00:00:00"/>
    <d v="2006-04-01T00:00:00"/>
    <m/>
    <d v="2009-11-01T00:00:00"/>
    <x v="0"/>
    <m/>
    <x v="0"/>
    <m/>
    <x v="0"/>
    <m/>
    <m/>
  </r>
  <r>
    <s v="03 self starter"/>
    <s v="A6179"/>
    <s v="Survitec Group"/>
    <s v="EC2V 5DE"/>
    <s v="Northern Ireland"/>
    <s v="N/A"/>
    <x v="0"/>
    <m/>
    <m/>
    <m/>
    <m/>
    <m/>
    <m/>
    <s v="S"/>
    <m/>
    <m/>
    <m/>
    <m/>
    <m/>
    <m/>
    <m/>
    <m/>
    <m/>
    <m/>
    <s v="*"/>
    <m/>
    <m/>
    <m/>
    <m/>
    <m/>
    <m/>
    <m/>
    <m/>
    <m/>
    <m/>
    <m/>
    <m/>
    <m/>
    <m/>
    <m/>
    <m/>
    <m/>
    <m/>
    <m/>
    <m/>
    <m/>
    <m/>
    <m/>
    <m/>
    <d v="2013-11-01T00:00:00"/>
    <d v="2013-11-01T00:00:00"/>
    <d v="2013-12-01T00:00:00"/>
    <m/>
    <d v="2014-02-01T00:00:00"/>
    <x v="0"/>
    <m/>
    <x v="0"/>
    <m/>
    <x v="0"/>
    <m/>
    <m/>
  </r>
  <r>
    <s v="03 self starter"/>
    <s v="A6180"/>
    <s v="Swiftool Precision Engineering Ltd"/>
    <s v="NG17 3JZ"/>
    <s v="Midlands"/>
    <s v="Derby,D-shire, Nottingham , N-shire"/>
    <x v="0"/>
    <m/>
    <m/>
    <m/>
    <m/>
    <m/>
    <m/>
    <m/>
    <m/>
    <m/>
    <s v="*"/>
    <m/>
    <m/>
    <m/>
    <m/>
    <m/>
    <m/>
    <m/>
    <m/>
    <m/>
    <m/>
    <m/>
    <m/>
    <m/>
    <m/>
    <m/>
    <m/>
    <m/>
    <m/>
    <m/>
    <m/>
    <m/>
    <m/>
    <m/>
    <m/>
    <m/>
    <s v="L"/>
    <m/>
    <m/>
    <m/>
    <m/>
    <m/>
    <m/>
    <d v="2009-06-01T00:00:00"/>
    <d v="2017-06-01T00:00:00"/>
    <d v="2017-06-01T00:00:00"/>
    <d v="2019-01-10T00:00:00"/>
    <d v="2019-01-10T00:00:00"/>
    <x v="0"/>
    <m/>
    <x v="17"/>
    <s v="ü"/>
    <x v="0"/>
    <m/>
    <m/>
  </r>
  <r>
    <s v="03 self starter"/>
    <s v="ZA0058"/>
    <s v="Synoptix"/>
    <s v="BS34 7PZ"/>
    <s v="South West"/>
    <s v="West of England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181"/>
    <s v="T &amp; T Precision Ltd"/>
    <s v="T12 PW52"/>
    <s v="Ireland"/>
    <s v="N/A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*"/>
    <d v="2015-12-01T00:00:00"/>
    <d v="2016-06-14T00:00:00"/>
    <d v="2016-06-15T00:00:00"/>
    <m/>
    <d v="2017-10-01T00:00:00"/>
    <x v="37"/>
    <s v="ü"/>
    <x v="0"/>
    <m/>
    <x v="0"/>
    <m/>
    <m/>
  </r>
  <r>
    <s v="03 self starter"/>
    <s v="A6182"/>
    <s v="Tadley Engineering Ltd"/>
    <s v="RG26 3PX"/>
    <s v="South East"/>
    <s v="Thames Valley Berkshire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05-01T00:00:00"/>
    <m/>
    <m/>
    <m/>
    <m/>
    <x v="0"/>
    <m/>
    <x v="0"/>
    <m/>
    <x v="0"/>
    <m/>
    <m/>
  </r>
  <r>
    <s v="01 key customer sponsored"/>
    <s v="A6183"/>
    <s v="Takumi Precision Engineering Ltd"/>
    <s v="V94 YW99"/>
    <s v="Ireland"/>
    <s v="N/A"/>
    <x v="0"/>
    <m/>
    <m/>
    <m/>
    <m/>
    <m/>
    <s v="S"/>
    <m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d v="2013-10-01T00:00:00"/>
    <m/>
    <m/>
    <m/>
    <d v="2014-03-31T00:00:00"/>
    <x v="0"/>
    <m/>
    <x v="0"/>
    <m/>
    <x v="0"/>
    <m/>
    <m/>
  </r>
  <r>
    <s v="03 self starter"/>
    <s v="A6184"/>
    <s v="TBG Solutions Ltd"/>
    <s v="S43 4UL"/>
    <s v="Midlands"/>
    <s v="Derby,D-shire, Nottingham , N-shire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8-03-22T00:00:00"/>
    <m/>
    <m/>
    <m/>
    <m/>
    <x v="0"/>
    <m/>
    <x v="0"/>
    <m/>
    <x v="0"/>
    <m/>
    <m/>
  </r>
  <r>
    <s v="03 self starter"/>
    <s v="A6185"/>
    <s v="Techman Engineering Ltd"/>
    <s v="S41 9RT"/>
    <s v="Midlands"/>
    <s v="Sheffield City region 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*"/>
    <d v="2018-02-14T00:00:00"/>
    <m/>
    <m/>
    <m/>
    <m/>
    <x v="0"/>
    <m/>
    <x v="0"/>
    <m/>
    <x v="0"/>
    <m/>
    <m/>
  </r>
  <r>
    <s v="03 self starter"/>
    <s v="A0080"/>
    <s v="Technical Metals Ltd - Newtownards"/>
    <s v="BT23 4TJ"/>
    <s v="Northern Ireland"/>
    <s v="N/A"/>
    <x v="0"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s v="S"/>
    <d v="2016-07-01T00:00:00"/>
    <d v="2017-05-07T00:00:00"/>
    <d v="2017-06-20T00:00:00"/>
    <d v="2017-06-28T00:00:00"/>
    <d v="2019-01-15T00:00:00"/>
    <x v="0"/>
    <m/>
    <x v="14"/>
    <s v="ü"/>
    <x v="0"/>
    <m/>
    <m/>
  </r>
  <r>
    <s v="03 self starter"/>
    <s v="A6186"/>
    <s v="Techni-Grind (Preston) Machining Ltd / TGM Ltd"/>
    <s v="PR2 5BB "/>
    <s v="North West"/>
    <s v="Lancashire"/>
    <x v="0"/>
    <m/>
    <m/>
    <m/>
    <m/>
    <m/>
    <m/>
    <m/>
    <m/>
    <m/>
    <m/>
    <m/>
    <m/>
    <m/>
    <m/>
    <m/>
    <s v="*"/>
    <m/>
    <m/>
    <s v="*"/>
    <m/>
    <m/>
    <m/>
    <m/>
    <m/>
    <m/>
    <m/>
    <m/>
    <m/>
    <m/>
    <m/>
    <m/>
    <m/>
    <m/>
    <m/>
    <m/>
    <m/>
    <m/>
    <m/>
    <m/>
    <m/>
    <m/>
    <m/>
    <d v="2017-05-01T00:00:00"/>
    <d v="2017-05-23T00:00:00"/>
    <d v="2017-05-24T00:00:00"/>
    <m/>
    <d v="2019-03-05T00:00:00"/>
    <x v="38"/>
    <s v="ü"/>
    <x v="0"/>
    <m/>
    <x v="0"/>
    <m/>
    <m/>
  </r>
  <r>
    <s v="02 regionally led"/>
    <s v="A0006"/>
    <s v="Technoset Ltd"/>
    <s v="CV21 1DB"/>
    <s v="Midlands"/>
    <s v="Coventry &amp; Warwick"/>
    <x v="0"/>
    <m/>
    <m/>
    <m/>
    <m/>
    <m/>
    <m/>
    <m/>
    <m/>
    <m/>
    <s v="L"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d v="2007-10-01T00:00:00"/>
    <d v="2009-09-01T00:00:00"/>
    <d v="2009-07-01T00:00:00"/>
    <m/>
    <d v="2009-10-01T00:00:00"/>
    <x v="0"/>
    <m/>
    <x v="0"/>
    <m/>
    <x v="0"/>
    <m/>
    <m/>
  </r>
  <r>
    <s v="03 self starter"/>
    <s v="A0005"/>
    <s v="Technoturn Ltd"/>
    <s v="TN38 9RT"/>
    <s v="South East"/>
    <s v="Coast to Capital"/>
    <x v="0"/>
    <m/>
    <m/>
    <m/>
    <m/>
    <m/>
    <m/>
    <m/>
    <m/>
    <m/>
    <s v="*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11-01T00:00:00"/>
    <m/>
    <m/>
    <m/>
    <m/>
    <x v="0"/>
    <m/>
    <x v="0"/>
    <m/>
    <x v="0"/>
    <m/>
    <m/>
  </r>
  <r>
    <s v="03 self starter"/>
    <s v="A6187"/>
    <s v="TEG Ltd"/>
    <s v="N91 CX80"/>
    <s v="Ireland"/>
    <s v="N/A"/>
    <x v="0"/>
    <m/>
    <m/>
    <m/>
    <m/>
    <m/>
    <m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d v="2013-10-01T00:00:00"/>
    <d v="2015-06-01T00:00:00"/>
    <d v="2015-07-01T00:00:00"/>
    <d v="2016-05-01T00:00:00"/>
    <d v="2015-12-01T00:00:00"/>
    <x v="0"/>
    <m/>
    <x v="0"/>
    <m/>
    <x v="0"/>
    <m/>
    <m/>
  </r>
  <r>
    <s v="02 regionally led"/>
    <s v="A0040"/>
    <s v="Teledyne CML Composites"/>
    <s v="CH62 3PA"/>
    <s v="North West"/>
    <s v="Liverpool City Region"/>
    <x v="0"/>
    <s v="Y"/>
    <m/>
    <s v="Y"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8-09-01T00:00:00"/>
    <m/>
    <m/>
    <m/>
    <d v="2018-12-31T00:00:00"/>
    <x v="0"/>
    <m/>
    <x v="0"/>
    <m/>
    <x v="0"/>
    <m/>
    <m/>
  </r>
  <r>
    <s v="02 regionally led"/>
    <s v="A6188"/>
    <s v="The Oilgear Company"/>
    <s v="LS3 1JT"/>
    <s v="Midlands"/>
    <s v="Leeds City Region"/>
    <x v="0"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8-05-30T00:00:00"/>
    <m/>
    <m/>
    <m/>
    <d v="2018-07-31T00:00:00"/>
    <x v="0"/>
    <m/>
    <x v="0"/>
    <m/>
    <x v="0"/>
    <m/>
    <m/>
  </r>
  <r>
    <s v="02 regionally led"/>
    <s v="A0020"/>
    <s v="Thomas Brown Engineering Ltd"/>
    <s v="HD4 5AJ"/>
    <s v="North West"/>
    <s v="Leeds City Region"/>
    <x v="0"/>
    <s v="Y"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8-12-06T00:00:00"/>
    <m/>
    <m/>
    <m/>
    <d v="2019-09-30T00:00:00"/>
    <x v="0"/>
    <m/>
    <x v="0"/>
    <m/>
    <x v="0"/>
    <m/>
    <m/>
  </r>
  <r>
    <s v="01 key customer sponsored"/>
    <s v="A6189"/>
    <s v="Thyssenkrupp Aerospace Ltd - Newtownards"/>
    <s v="BT23 4TJ"/>
    <s v="Northern Ireland"/>
    <s v="N/A"/>
    <x v="0"/>
    <m/>
    <m/>
    <m/>
    <m/>
    <m/>
    <m/>
    <m/>
    <m/>
    <m/>
    <m/>
    <m/>
    <m/>
    <m/>
    <s v="S"/>
    <m/>
    <m/>
    <m/>
    <m/>
    <m/>
    <m/>
    <s v="L"/>
    <m/>
    <m/>
    <m/>
    <m/>
    <m/>
    <m/>
    <m/>
    <m/>
    <m/>
    <m/>
    <m/>
    <m/>
    <m/>
    <m/>
    <m/>
    <m/>
    <m/>
    <m/>
    <m/>
    <m/>
    <m/>
    <d v="2010-05-01T00:00:00"/>
    <d v="2017-09-01T00:00:00"/>
    <d v="2017-09-01T00:00:00"/>
    <d v="2017-11-01T00:00:00"/>
    <d v="2017-10-01T00:00:00"/>
    <x v="0"/>
    <m/>
    <x v="7"/>
    <s v="ü"/>
    <x v="0"/>
    <m/>
    <m/>
  </r>
  <r>
    <s v="01 key customer sponsored"/>
    <s v="ZA0049"/>
    <s v="TODS"/>
    <s v="TA18 7HQ"/>
    <s v="South West"/>
    <s v="Heart of the South West"/>
    <x v="1"/>
    <m/>
    <m/>
    <m/>
    <m/>
    <m/>
    <m/>
    <m/>
    <m/>
    <m/>
    <m/>
    <m/>
    <m/>
    <m/>
    <m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x v="0"/>
    <m/>
    <x v="0"/>
    <m/>
    <x v="0"/>
    <m/>
    <m/>
  </r>
  <r>
    <s v="01 key customer sponsored"/>
    <s v="A6190"/>
    <s v="Tods Aerospace Ltd "/>
    <s v="TA18 7HQ"/>
    <s v="South West"/>
    <s v="Heart of the South West"/>
    <x v="0"/>
    <m/>
    <s v="Y"/>
    <m/>
    <m/>
    <m/>
    <m/>
    <m/>
    <m/>
    <m/>
    <m/>
    <m/>
    <m/>
    <m/>
    <m/>
    <s v="S"/>
    <m/>
    <m/>
    <m/>
    <m/>
    <m/>
    <m/>
    <m/>
    <m/>
    <m/>
    <m/>
    <m/>
    <m/>
    <m/>
    <s v="S"/>
    <m/>
    <m/>
    <m/>
    <m/>
    <m/>
    <m/>
    <m/>
    <m/>
    <m/>
    <m/>
    <m/>
    <m/>
    <m/>
    <d v="2006-09-01T00:00:00"/>
    <d v="2008-04-01T00:00:00"/>
    <d v="2008-04-01T00:00:00"/>
    <m/>
    <d v="2019-07-31T00:00:00"/>
    <x v="0"/>
    <m/>
    <x v="0"/>
    <m/>
    <x v="0"/>
    <m/>
    <m/>
  </r>
  <r>
    <s v="03 self starter"/>
    <s v="A6191"/>
    <s v="Total Precision Ltd"/>
    <s v="DE7 4BG"/>
    <s v="Ireland"/>
    <s v="N/A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11-05T00:00:00"/>
    <d v="2016-01-01T00:00:00"/>
    <d v="2016-01-01T00:00:00"/>
    <m/>
    <d v="2016-01-01T00:00:00"/>
    <x v="0"/>
    <m/>
    <x v="0"/>
    <m/>
    <x v="0"/>
    <m/>
    <m/>
  </r>
  <r>
    <s v="03 self starter"/>
    <s v="ZZA0087"/>
    <s v="TP Group"/>
    <s v="PO16 8UT"/>
    <s v="South East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192"/>
    <s v="TPG Maritime"/>
    <s v="PO3 5FP"/>
    <s v="South East"/>
    <s v="Solent"/>
    <x v="0"/>
    <m/>
    <m/>
    <m/>
    <m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d v="2018-10-30T00:00:00"/>
    <m/>
    <m/>
    <m/>
    <d v="2019-01-01T00:00:00"/>
    <x v="0"/>
    <m/>
    <x v="0"/>
    <m/>
    <x v="0"/>
    <m/>
    <m/>
  </r>
  <r>
    <s v="01 key customer sponsored"/>
    <s v="A6193"/>
    <s v="Trescal Ltd - Stevenage &amp; Donibristle"/>
    <s v="KY11 9FZ"/>
    <s v="East of England"/>
    <s v="Hertfordshire"/>
    <x v="0"/>
    <m/>
    <m/>
    <m/>
    <m/>
    <m/>
    <m/>
    <m/>
    <m/>
    <m/>
    <m/>
    <m/>
    <m/>
    <m/>
    <m/>
    <m/>
    <m/>
    <m/>
    <m/>
    <m/>
    <m/>
    <m/>
    <m/>
    <m/>
    <m/>
    <m/>
    <m/>
    <m/>
    <m/>
    <s v="*"/>
    <m/>
    <m/>
    <m/>
    <m/>
    <m/>
    <m/>
    <m/>
    <m/>
    <m/>
    <s v="L"/>
    <m/>
    <m/>
    <m/>
    <d v="2013-04-01T00:00:00"/>
    <d v="2017-11-28T00:00:00"/>
    <d v="2017-11-28T00:00:00"/>
    <d v="2017-11-28T00:00:00"/>
    <d v="2017-12-01T00:00:00"/>
    <x v="0"/>
    <m/>
    <x v="7"/>
    <s v="ü"/>
    <x v="0"/>
    <m/>
    <m/>
  </r>
  <r>
    <s v="03 self starter"/>
    <s v="A0065"/>
    <s v="Tridan"/>
    <s v="CO15 4TL"/>
    <s v="East of England"/>
    <m/>
    <x v="1"/>
    <s v="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1 key customer sponsored"/>
    <s v="A6194"/>
    <s v="Trig Engineering Ltd"/>
    <s v="TA6 6TS"/>
    <s v="South West"/>
    <s v="Heart of the South West"/>
    <x v="0"/>
    <m/>
    <m/>
    <s v="Y"/>
    <m/>
    <m/>
    <m/>
    <m/>
    <m/>
    <m/>
    <m/>
    <m/>
    <m/>
    <m/>
    <m/>
    <s v="S"/>
    <m/>
    <m/>
    <m/>
    <m/>
    <m/>
    <m/>
    <m/>
    <m/>
    <m/>
    <m/>
    <m/>
    <m/>
    <m/>
    <s v="L"/>
    <m/>
    <m/>
    <m/>
    <m/>
    <m/>
    <m/>
    <m/>
    <m/>
    <m/>
    <m/>
    <m/>
    <m/>
    <m/>
    <d v="2017-11-03T00:00:00"/>
    <m/>
    <m/>
    <m/>
    <m/>
    <x v="0"/>
    <m/>
    <x v="0"/>
    <m/>
    <x v="0"/>
    <m/>
    <m/>
  </r>
  <r>
    <s v="03 self starter"/>
    <s v="A6195"/>
    <s v="TSP Engineering"/>
    <s v="CA14 3YX"/>
    <s v="North West"/>
    <s v="Cumbria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8-06-14T00:00:00"/>
    <m/>
    <m/>
    <m/>
    <d v="2019-06-01T00:00:00"/>
    <x v="0"/>
    <m/>
    <x v="0"/>
    <m/>
    <x v="0"/>
    <m/>
    <m/>
  </r>
  <r>
    <s v="01 key customer sponsored"/>
    <s v="A6196"/>
    <s v="ULTRA PMES - Rugeley"/>
    <s v="WS15 1UZ"/>
    <s v="Midlands"/>
    <s v="Stoke on Trent &amp; Staff"/>
    <x v="0"/>
    <m/>
    <m/>
    <m/>
    <m/>
    <m/>
    <m/>
    <m/>
    <m/>
    <m/>
    <m/>
    <m/>
    <m/>
    <m/>
    <m/>
    <m/>
    <m/>
    <m/>
    <m/>
    <s v="S"/>
    <m/>
    <m/>
    <m/>
    <m/>
    <m/>
    <m/>
    <m/>
    <m/>
    <m/>
    <s v="*"/>
    <m/>
    <m/>
    <s v="*"/>
    <m/>
    <m/>
    <m/>
    <s v="L"/>
    <m/>
    <m/>
    <s v="*"/>
    <s v="*"/>
    <s v="S"/>
    <m/>
    <d v="2006-07-01T00:00:00"/>
    <d v="2009-10-01T00:00:00"/>
    <d v="2009-10-01T00:00:00"/>
    <m/>
    <d v="2008-08-01T00:00:00"/>
    <x v="0"/>
    <m/>
    <x v="0"/>
    <m/>
    <x v="0"/>
    <m/>
    <m/>
  </r>
  <r>
    <s v="03 self starter"/>
    <s v="A0012"/>
    <s v="Unilathe Ltd"/>
    <s v="ST6 1NG"/>
    <s v="North West"/>
    <s v="Stoke on Trent &amp; Staff"/>
    <x v="0"/>
    <m/>
    <m/>
    <s v="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7-05-19T00:00:00"/>
    <m/>
    <m/>
    <m/>
    <m/>
    <x v="0"/>
    <m/>
    <x v="0"/>
    <m/>
    <x v="0"/>
    <m/>
    <m/>
  </r>
  <r>
    <s v="01 key customer sponsored"/>
    <s v="A6197"/>
    <s v="United Performance Metals Ltd"/>
    <s v="BT23-7HH"/>
    <s v="Northern Ireland"/>
    <s v="N/A"/>
    <x v="0"/>
    <m/>
    <m/>
    <m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d v="2009-12-10T00:00:00"/>
    <m/>
    <m/>
    <m/>
    <d v="2011-09-01T00:00:00"/>
    <x v="0"/>
    <m/>
    <x v="0"/>
    <m/>
    <x v="0"/>
    <m/>
    <m/>
  </r>
  <r>
    <s v="02 regionally led"/>
    <s v="A6198"/>
    <s v="UTC Aerospace Systems (Sensors &amp; Integrated Systems) - Plymouth"/>
    <s v="PL6 6DE"/>
    <s v="South West"/>
    <s v="Heart of the South West"/>
    <x v="0"/>
    <m/>
    <m/>
    <s v="Y"/>
    <m/>
    <m/>
    <m/>
    <m/>
    <m/>
    <m/>
    <m/>
    <m/>
    <m/>
    <m/>
    <m/>
    <s v="L"/>
    <m/>
    <m/>
    <m/>
    <m/>
    <m/>
    <m/>
    <m/>
    <m/>
    <m/>
    <m/>
    <m/>
    <m/>
    <m/>
    <s v="*"/>
    <s v="S"/>
    <m/>
    <m/>
    <m/>
    <m/>
    <m/>
    <m/>
    <m/>
    <m/>
    <m/>
    <m/>
    <m/>
    <m/>
    <d v="2009-09-30T00:00:00"/>
    <d v="2009-11-01T00:00:00"/>
    <d v="2009-12-01T00:00:00"/>
    <m/>
    <d v="2010-01-01T00:00:00"/>
    <x v="0"/>
    <m/>
    <x v="0"/>
    <m/>
    <x v="0"/>
    <m/>
    <m/>
  </r>
  <r>
    <s v="02 regionally led"/>
    <s v="A0011"/>
    <s v="Velocity Composites PLC"/>
    <s v="BB11 5UB"/>
    <s v="North West"/>
    <s v="Sheffield City region "/>
    <x v="0"/>
    <s v="Y"/>
    <m/>
    <s v="Y"/>
    <m/>
    <m/>
    <m/>
    <m/>
    <m/>
    <m/>
    <m/>
    <m/>
    <s v="L"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d v="2017-11-09T00:00:00"/>
    <m/>
    <m/>
    <m/>
    <m/>
    <x v="0"/>
    <m/>
    <x v="0"/>
    <m/>
    <x v="0"/>
    <m/>
    <m/>
  </r>
  <r>
    <s v="03 self starter"/>
    <s v="A6199"/>
    <s v="Vita Materials Ltd"/>
    <s v="BT17 9GX"/>
    <s v="Northern Ireland"/>
    <s v="N/A"/>
    <x v="0"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d v="2016-10-14T00:00:00"/>
    <d v="2018-01-25T00:00:00"/>
    <d v="2018-01-22T00:00:00"/>
    <m/>
    <d v="2018-05-17T00:00:00"/>
    <x v="9"/>
    <s v="ü"/>
    <x v="0"/>
    <m/>
    <x v="0"/>
    <m/>
    <m/>
  </r>
  <r>
    <s v="03 self starter"/>
    <s v="A6200"/>
    <s v="VS Components Ltd"/>
    <n v="9000"/>
    <s v="International"/>
    <s v="N/A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8-05-30T00:00:00"/>
    <m/>
    <m/>
    <m/>
    <d v="2018-06-01T00:00:00"/>
    <x v="0"/>
    <m/>
    <x v="0"/>
    <m/>
    <x v="0"/>
    <m/>
    <m/>
  </r>
  <r>
    <s v="02 regionally led"/>
    <s v="A6201"/>
    <s v="Wallwork Newcastle Ltd"/>
    <s v="DH8 9HU"/>
    <s v="North East"/>
    <s v="North East"/>
    <x v="0"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*"/>
    <d v="2013-10-15T00:00:00"/>
    <d v="2017-07-31T00:00:00"/>
    <d v="2017-09-07T00:00:00"/>
    <d v="2014-09-01T00:00:00"/>
    <d v="2017-06-01T00:00:00"/>
    <x v="16"/>
    <s v="ü"/>
    <x v="0"/>
    <m/>
    <x v="0"/>
    <m/>
    <m/>
  </r>
  <r>
    <s v="02 regionally led"/>
    <s v="A6202"/>
    <s v="WB Alloy Welding Products Ltd"/>
    <s v="G18 8TE"/>
    <s v="Scotland"/>
    <s v="N/A"/>
    <x v="0"/>
    <m/>
    <m/>
    <m/>
    <m/>
    <m/>
    <s v="L"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m/>
    <d v="2011-09-01T00:00:00"/>
    <d v="2015-06-01T00:00:00"/>
    <d v="2015-09-07T00:00:00"/>
    <d v="2017-11-21T00:00:00"/>
    <d v="2017-12-04T00:00:00"/>
    <x v="0"/>
    <m/>
    <x v="22"/>
    <s v="ü"/>
    <x v="0"/>
    <m/>
    <m/>
  </r>
  <r>
    <s v="03 self starter"/>
    <s v="A6222"/>
    <s v="Welding Reclamation Engineering Services Ltd (WRES Ltd) (Poole)"/>
    <s v="BH17 0GL"/>
    <s v="South West"/>
    <s v="Dorset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*"/>
    <m/>
    <m/>
    <m/>
    <s v=" "/>
    <m/>
    <m/>
    <m/>
    <m/>
    <x v="0"/>
    <m/>
    <x v="0"/>
    <m/>
    <x v="0"/>
    <m/>
    <m/>
  </r>
  <r>
    <s v="03 self starter"/>
    <s v="A6204"/>
    <s v="West Country Tool Co Ltd"/>
    <s v="TQ12 2EU"/>
    <s v="South West"/>
    <s v="Heart of the South West"/>
    <x v="0"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s v="*"/>
    <d v="2014-11-01T00:00:00"/>
    <d v="2015-10-01T00:00:00"/>
    <d v="2015-10-01T00:00:00"/>
    <m/>
    <d v="2015-03-01T00:00:00"/>
    <x v="22"/>
    <s v="ü"/>
    <x v="0"/>
    <m/>
    <x v="0"/>
    <m/>
    <m/>
  </r>
  <r>
    <s v="01 key customer sponsored"/>
    <s v="A6205"/>
    <s v="Westley Group"/>
    <s v="B64 5QS"/>
    <s v="Midlands"/>
    <s v="Black Country"/>
    <x v="0"/>
    <m/>
    <m/>
    <m/>
    <m/>
    <m/>
    <m/>
    <m/>
    <m/>
    <m/>
    <m/>
    <m/>
    <m/>
    <m/>
    <m/>
    <m/>
    <m/>
    <m/>
    <s v="L"/>
    <m/>
    <m/>
    <m/>
    <m/>
    <m/>
    <m/>
    <m/>
    <m/>
    <m/>
    <m/>
    <m/>
    <m/>
    <m/>
    <m/>
    <m/>
    <m/>
    <m/>
    <m/>
    <m/>
    <m/>
    <m/>
    <m/>
    <m/>
    <m/>
    <d v="2013-09-01T00:00:00"/>
    <m/>
    <m/>
    <m/>
    <m/>
    <x v="0"/>
    <m/>
    <x v="0"/>
    <m/>
    <x v="0"/>
    <m/>
    <m/>
  </r>
  <r>
    <s v="03 self starter"/>
    <s v="A6206"/>
    <s v="Westminster Engineering Co"/>
    <s v="BA22 9JJ"/>
    <s v="South West"/>
    <s v="Heart of the South West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s v="*"/>
    <m/>
    <m/>
    <m/>
    <m/>
    <m/>
    <m/>
    <m/>
    <m/>
    <s v="S"/>
    <m/>
    <m/>
    <m/>
    <d v="2009-04-01T00:00:00"/>
    <d v="2017-02-01T00:00:00"/>
    <d v="2017-01-01T00:00:00"/>
    <m/>
    <d v="2018-05-15T00:00:00"/>
    <x v="39"/>
    <s v="ü"/>
    <x v="0"/>
    <m/>
    <x v="0"/>
    <m/>
    <m/>
  </r>
  <r>
    <s v="01 key customer sponsored"/>
    <s v="A0034"/>
    <s v="WG Jones Ltd"/>
    <s v="BH31 6BD"/>
    <s v="South West"/>
    <s v="Dorset"/>
    <x v="0"/>
    <s v="?"/>
    <m/>
    <m/>
    <m/>
    <m/>
    <m/>
    <m/>
    <m/>
    <m/>
    <m/>
    <m/>
    <m/>
    <m/>
    <m/>
    <s v="*"/>
    <s v="2&amp;b"/>
    <m/>
    <m/>
    <m/>
    <m/>
    <m/>
    <m/>
    <m/>
    <m/>
    <m/>
    <m/>
    <m/>
    <m/>
    <m/>
    <s v="S"/>
    <m/>
    <m/>
    <m/>
    <m/>
    <m/>
    <m/>
    <m/>
    <m/>
    <m/>
    <m/>
    <m/>
    <m/>
    <d v="2007-09-01T00:00:00"/>
    <d v="2016-04-18T00:00:00"/>
    <d v="2016-09-20T00:00:00"/>
    <d v="2016-09-20T00:00:00"/>
    <d v="2018-01-01T00:00:00"/>
    <x v="34"/>
    <s v="ü"/>
    <x v="0"/>
    <m/>
    <x v="0"/>
    <m/>
    <m/>
  </r>
  <r>
    <s v="03 self starter"/>
    <s v="A6207"/>
    <s v="Whistler Technology Ltd"/>
    <s v="NG18 5BU"/>
    <s v="Midlands"/>
    <s v="Derby,D-shire, Nottingham , N-shire"/>
    <x v="0"/>
    <m/>
    <m/>
    <m/>
    <m/>
    <m/>
    <m/>
    <m/>
    <m/>
    <m/>
    <m/>
    <m/>
    <m/>
    <m/>
    <m/>
    <m/>
    <m/>
    <m/>
    <s v="*"/>
    <m/>
    <m/>
    <m/>
    <m/>
    <m/>
    <m/>
    <m/>
    <m/>
    <m/>
    <m/>
    <m/>
    <m/>
    <m/>
    <m/>
    <m/>
    <m/>
    <m/>
    <m/>
    <m/>
    <m/>
    <m/>
    <m/>
    <m/>
    <m/>
    <d v="2016-08-23T00:00:00"/>
    <d v="2017-07-01T00:00:00"/>
    <d v="2017-08-01T00:00:00"/>
    <m/>
    <d v="2017-10-01T00:00:00"/>
    <x v="0"/>
    <m/>
    <x v="0"/>
    <m/>
    <x v="0"/>
    <m/>
    <m/>
  </r>
  <r>
    <s v="03 self starter"/>
    <s v="A6208"/>
    <s v="Wincanton Group Ltd - Bicester"/>
    <s v="DY6 7UD"/>
    <s v="South East"/>
    <s v="Oxfordshire"/>
    <x v="0"/>
    <m/>
    <m/>
    <s v="Y"/>
    <m/>
    <m/>
    <m/>
    <m/>
    <m/>
    <m/>
    <m/>
    <m/>
    <m/>
    <m/>
    <m/>
    <m/>
    <m/>
    <m/>
    <m/>
    <s v="*"/>
    <m/>
    <m/>
    <m/>
    <m/>
    <m/>
    <m/>
    <m/>
    <m/>
    <s v="*"/>
    <m/>
    <s v="S"/>
    <m/>
    <s v="*"/>
    <m/>
    <m/>
    <s v="*"/>
    <m/>
    <m/>
    <m/>
    <s v="S"/>
    <m/>
    <m/>
    <m/>
    <d v="2010-05-01T00:00:00"/>
    <d v="2016-09-29T00:00:00"/>
    <d v="2016-09-29T00:00:00"/>
    <d v="2016-09-29T00:00:00"/>
    <d v="2018-09-26T00:00:00"/>
    <x v="0"/>
    <m/>
    <x v="0"/>
    <m/>
    <x v="7"/>
    <s v="ü"/>
    <m/>
  </r>
  <r>
    <s v="03 self starter"/>
    <s v="A6209"/>
    <s v="Wincanton Group Ltd - Blackburn"/>
    <s v="BB1 2LJ"/>
    <s v="North West"/>
    <s v="Lancashire"/>
    <x v="0"/>
    <m/>
    <m/>
    <s v="Y"/>
    <m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d v="2007-04-01T00:00:00"/>
    <d v="2016-08-16T00:00:00"/>
    <d v="2016-08-18T00:00:00"/>
    <d v="2016-08-18T00:00:00"/>
    <d v="2018-04-01T00:00:00"/>
    <x v="0"/>
    <m/>
    <x v="23"/>
    <s v="ü"/>
    <x v="0"/>
    <m/>
    <m/>
  </r>
  <r>
    <s v="03 self starter"/>
    <s v="ZA0019"/>
    <s v="Wincanton Group Ltd - Chippenham"/>
    <s v="SN14 0WT"/>
    <s v="Midlands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210"/>
    <s v="Wincanton Group Ltd - Kingswinford"/>
    <s v="DY6 7UD"/>
    <s v="Midlands"/>
    <s v="Greater Birmingham &amp; Solihul"/>
    <x v="0"/>
    <m/>
    <m/>
    <s v="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7-04-01T00:00:00"/>
    <d v="2010-07-01T00:00:00"/>
    <d v="2010-07-01T00:00:00"/>
    <m/>
    <d v="1905-07-02T00:00:00"/>
    <x v="0"/>
    <m/>
    <x v="0"/>
    <m/>
    <x v="0"/>
    <m/>
    <m/>
  </r>
  <r>
    <s v="03 self starter"/>
    <s v="ZZA0071"/>
    <s v="Wincanton Group Ltd - Samlesbury"/>
    <s v="BB2 7FS"/>
    <s v="North West"/>
    <s v="Lancashire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3 self starter"/>
    <s v="A6211"/>
    <s v="Wincanton Group Ltd - Telford"/>
    <s v="TF3 3BJ"/>
    <s v="Midlands"/>
    <s v="N/A"/>
    <x v="0"/>
    <m/>
    <m/>
    <s v="Y"/>
    <m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d v="2013-09-01T00:00:00"/>
    <d v="2017-03-01T00:00:00"/>
    <d v="2017-03-01T00:00:00"/>
    <d v="2017-03-01T00:00:00"/>
    <d v="2018-02-01T00:00:00"/>
    <x v="0"/>
    <m/>
    <x v="18"/>
    <s v="ü"/>
    <x v="0"/>
    <m/>
    <m/>
  </r>
  <r>
    <s v="03 self starter"/>
    <s v="A6212"/>
    <s v="Wincanton Group Ltd - Yeovil Manufacturing (Unit 1)"/>
    <s v="BA22 8RT"/>
    <s v="South West"/>
    <s v="Heart of the South West"/>
    <x v="0"/>
    <m/>
    <m/>
    <s v="Y"/>
    <m/>
    <m/>
    <m/>
    <m/>
    <m/>
    <m/>
    <m/>
    <m/>
    <m/>
    <m/>
    <m/>
    <s v="S"/>
    <m/>
    <m/>
    <m/>
    <s v="S"/>
    <m/>
    <m/>
    <m/>
    <m/>
    <m/>
    <m/>
    <m/>
    <m/>
    <m/>
    <m/>
    <m/>
    <m/>
    <m/>
    <m/>
    <m/>
    <m/>
    <m/>
    <m/>
    <m/>
    <m/>
    <m/>
    <m/>
    <m/>
    <d v="2007-04-01T00:00:00"/>
    <d v="2010-08-01T00:00:00"/>
    <d v="2010-08-01T00:00:00"/>
    <m/>
    <d v="1905-07-03T00:00:00"/>
    <x v="0"/>
    <m/>
    <x v="0"/>
    <m/>
    <x v="0"/>
    <m/>
    <m/>
  </r>
  <r>
    <s v="03 self starter"/>
    <s v="A0047"/>
    <s v="Winslow Adaptics Ltd"/>
    <s v="LD3 8BT"/>
    <s v="Wales"/>
    <m/>
    <x v="1"/>
    <s v="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x v="0"/>
    <m/>
    <x v="0"/>
    <m/>
    <m/>
  </r>
  <r>
    <s v="02 regionally led"/>
    <s v="A6213"/>
    <s v="Wood Group Industrial Services - Barrow In Furness"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9-02-01T00:00:00"/>
    <d v="2019-02-20T00:00:00"/>
    <d v="2019-06-11T00:00:00"/>
    <m/>
    <d v="2019-06-01T00:00:00"/>
    <x v="28"/>
    <m/>
    <x v="0"/>
    <m/>
    <x v="0"/>
    <m/>
    <m/>
  </r>
  <r>
    <s v="02 regionally led"/>
    <s v="A6214"/>
    <s v="Wood Group Industrial Services - Portsmouth Royal Navy Dockyard"/>
    <s v="PO1 3LJ"/>
    <s v="South East"/>
    <s v="N/A"/>
    <x v="0"/>
    <m/>
    <m/>
    <m/>
    <m/>
    <m/>
    <s v="L"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d v="2013-12-01T00:00:00"/>
    <d v="2016-02-02T00:00:00"/>
    <d v="2017-04-25T00:00:00"/>
    <m/>
    <d v="2018-07-01T00:00:00"/>
    <x v="0"/>
    <s v="ü"/>
    <x v="0"/>
    <m/>
    <x v="8"/>
    <m/>
    <m/>
  </r>
  <r>
    <s v="02 regionally led"/>
    <s v="A6215"/>
    <s v="Wood Group Industrial Services - Rosyth"/>
    <s v="NE11 9EZ"/>
    <s v="Scotland"/>
    <s v="N/A"/>
    <x v="0"/>
    <m/>
    <m/>
    <m/>
    <m/>
    <m/>
    <s v="L"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d v="2013-12-01T00:00:00"/>
    <d v="2017-12-15T00:00:00"/>
    <d v="2016-06-01T00:00:00"/>
    <m/>
    <d v="2017-12-04T00:00:00"/>
    <x v="30"/>
    <s v="ü"/>
    <x v="0"/>
    <m/>
    <x v="0"/>
    <m/>
    <m/>
  </r>
  <r>
    <s v="03 self starter"/>
    <s v="A6216"/>
    <s v="Woodstock Industrial Supplies - Christchurch"/>
    <s v="BH23 3TG"/>
    <s v="South West"/>
    <s v="Heart of the South West"/>
    <x v="0"/>
    <m/>
    <m/>
    <m/>
    <m/>
    <m/>
    <m/>
    <m/>
    <m/>
    <m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d v="2016-02-01T00:00:00"/>
    <m/>
    <d v="2016-02-01T00:00:00"/>
    <m/>
    <m/>
    <x v="0"/>
    <m/>
    <x v="0"/>
    <m/>
    <x v="0"/>
    <m/>
    <m/>
  </r>
  <r>
    <s v="03 self starter"/>
    <s v="A6217"/>
    <s v="Wrekin Circuits Ltd"/>
    <s v="TF1 7EX"/>
    <s v="North West"/>
    <s v="Marches "/>
    <x v="0"/>
    <m/>
    <m/>
    <m/>
    <m/>
    <m/>
    <m/>
    <m/>
    <m/>
    <m/>
    <s v="S"/>
    <m/>
    <m/>
    <m/>
    <m/>
    <m/>
    <m/>
    <m/>
    <m/>
    <m/>
    <m/>
    <m/>
    <m/>
    <m/>
    <m/>
    <m/>
    <m/>
    <m/>
    <m/>
    <m/>
    <m/>
    <m/>
    <m/>
    <m/>
    <m/>
    <m/>
    <m/>
    <m/>
    <m/>
    <s v="*"/>
    <m/>
    <m/>
    <m/>
    <d v="2011-11-01T00:00:00"/>
    <d v="2012-01-01T00:00:00"/>
    <d v="2012-01-01T00:00:00"/>
    <m/>
    <d v="2012-03-01T00:00:00"/>
    <x v="0"/>
    <m/>
    <x v="0"/>
    <m/>
    <x v="0"/>
    <m/>
    <m/>
  </r>
  <r>
    <s v="03 self starter"/>
    <s v="A6218"/>
    <s v="YorkMetrics Ltd"/>
    <s v="YO31 7YA"/>
    <s v="Midlands"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8-05-04T00:00:00"/>
    <m/>
    <m/>
    <m/>
    <d v="2018-12-31T00:00:00"/>
    <x v="0"/>
    <m/>
    <x v="0"/>
    <m/>
    <x v="0"/>
    <m/>
    <m/>
  </r>
  <r>
    <s v="03 self starter"/>
    <s v="A6219"/>
    <s v="Zot Integrated Manufacturing Ltd"/>
    <s v="EH21 7UQ"/>
    <s v="Scotland"/>
    <s v="North East"/>
    <x v="0"/>
    <m/>
    <m/>
    <m/>
    <m/>
    <m/>
    <s v="S"/>
    <m/>
    <m/>
    <m/>
    <m/>
    <m/>
    <m/>
    <m/>
    <m/>
    <m/>
    <m/>
    <m/>
    <m/>
    <m/>
    <m/>
    <m/>
    <m/>
    <m/>
    <m/>
    <m/>
    <m/>
    <m/>
    <m/>
    <m/>
    <s v="*"/>
    <m/>
    <m/>
    <m/>
    <m/>
    <m/>
    <m/>
    <m/>
    <m/>
    <m/>
    <m/>
    <m/>
    <m/>
    <d v="2008-03-01T00:00:00"/>
    <d v="2010-05-01T00:00:00"/>
    <m/>
    <m/>
    <d v="2010-10-01T00:00:00"/>
    <x v="0"/>
    <m/>
    <x v="0"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3F9AAF-6ED4-4BF5-B053-D4F561902FD4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4" firstHeaderRow="1" firstDataRow="1" firstDataCol="0" rowPageCount="1" colPageCount="1"/>
  <pivotFields count="61">
    <pivotField showAll="0"/>
    <pivotField showAll="0"/>
    <pivotField dataField="1" showAll="0"/>
    <pivotField showAll="0"/>
    <pivotField showAll="0"/>
    <pivotField showAll="0"/>
    <pivotField axis="axisPage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pageFields count="1">
    <pageField fld="6" item="0" hier="-1"/>
  </pageFields>
  <dataFields count="1">
    <dataField name="Count of Participant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F65EE6-1A0B-4037-A506-B8A9B76895D4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4:A35" firstHeaderRow="1" firstDataRow="1" firstDataCol="0" rowPageCount="1" colPageCount="1"/>
  <pivotFields count="61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5">
        <item h="1" x="7"/>
        <item h="1" x="11"/>
        <item h="1" x="18"/>
        <item h="1" x="23"/>
        <item h="1" x="20"/>
        <item h="1" x="19"/>
        <item h="1" x="8"/>
        <item h="1" x="1"/>
        <item h="1" x="5"/>
        <item h="1" x="17"/>
        <item h="1" x="14"/>
        <item h="1" x="21"/>
        <item h="1" x="6"/>
        <item h="1" x="16"/>
        <item h="1" x="22"/>
        <item h="1" x="12"/>
        <item h="1" x="9"/>
        <item h="1" x="3"/>
        <item h="1" x="2"/>
        <item h="1" x="13"/>
        <item h="1" x="15"/>
        <item h="1" x="10"/>
        <item x="4"/>
        <item h="1" x="0"/>
        <item t="default"/>
      </items>
    </pivotField>
    <pivotField showAll="0"/>
    <pivotField showAll="0"/>
    <pivotField showAll="0"/>
    <pivotField showAll="0"/>
  </pivotFields>
  <rowItems count="1">
    <i/>
  </rowItems>
  <colItems count="1">
    <i/>
  </colItems>
  <pageFields count="1">
    <pageField fld="56" hier="-1"/>
  </pageFields>
  <dataFields count="1">
    <dataField name="Count of Participant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59FFE2-D66C-42BB-9CE9-8525EB4DAC5C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6:A17" firstHeaderRow="1" firstDataRow="1" firstDataCol="0" rowPageCount="1" colPageCount="1"/>
  <pivotFields count="61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5">
        <item h="1" x="7"/>
        <item h="1" x="11"/>
        <item h="1" x="18"/>
        <item h="1" x="23"/>
        <item h="1" x="20"/>
        <item h="1" x="19"/>
        <item h="1" x="8"/>
        <item h="1" x="1"/>
        <item h="1" x="5"/>
        <item x="17"/>
        <item x="14"/>
        <item x="21"/>
        <item x="6"/>
        <item x="16"/>
        <item x="22"/>
        <item x="12"/>
        <item x="9"/>
        <item x="3"/>
        <item x="2"/>
        <item x="13"/>
        <item x="15"/>
        <item x="10"/>
        <item x="4"/>
        <item h="1" x="0"/>
        <item t="default"/>
      </items>
    </pivotField>
    <pivotField showAll="0"/>
    <pivotField showAll="0"/>
    <pivotField showAll="0"/>
    <pivotField showAll="0"/>
  </pivotFields>
  <rowItems count="1">
    <i/>
  </rowItems>
  <colItems count="1">
    <i/>
  </colItems>
  <pageFields count="1">
    <pageField fld="56" hier="-1"/>
  </pageFields>
  <dataFields count="1">
    <dataField name="Count of Participant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B5E79C-266D-4FFA-A174-F51AAA81C37D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1:A12" firstHeaderRow="1" firstDataRow="1" firstDataCol="0" rowPageCount="1" colPageCount="1"/>
  <pivotFields count="61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0">
        <item h="1" x="7"/>
        <item x="5"/>
        <item x="2"/>
        <item x="6"/>
        <item x="3"/>
        <item x="1"/>
        <item x="8"/>
        <item x="4"/>
        <item h="1" x="0"/>
        <item t="default"/>
      </items>
    </pivotField>
    <pivotField showAll="0"/>
    <pivotField showAll="0"/>
  </pivotFields>
  <rowItems count="1">
    <i/>
  </rowItems>
  <colItems count="1">
    <i/>
  </colItems>
  <pageFields count="1">
    <pageField fld="58" hier="-1"/>
  </pageFields>
  <dataFields count="1">
    <dataField name="Count of Participant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6964B5-4CCC-4563-A193-D0607CEA9B8E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1:A22" firstHeaderRow="1" firstDataRow="1" firstDataCol="0" rowPageCount="1" colPageCount="1"/>
  <pivotFields count="61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1">
        <item h="1" x="12"/>
        <item h="1" x="16"/>
        <item h="1" x="29"/>
        <item h="1" x="27"/>
        <item h="1" x="2"/>
        <item h="1" x="26"/>
        <item h="1" x="1"/>
        <item h="1" x="7"/>
        <item h="1" x="32"/>
        <item h="1" x="9"/>
        <item h="1" x="20"/>
        <item h="1" x="3"/>
        <item h="1" x="35"/>
        <item h="1" x="34"/>
        <item h="1" x="39"/>
        <item h="1" x="15"/>
        <item h="1" x="11"/>
        <item x="18"/>
        <item x="25"/>
        <item x="30"/>
        <item x="5"/>
        <item x="4"/>
        <item x="10"/>
        <item x="37"/>
        <item x="22"/>
        <item x="8"/>
        <item x="17"/>
        <item x="6"/>
        <item x="14"/>
        <item x="36"/>
        <item x="21"/>
        <item x="19"/>
        <item x="38"/>
        <item x="24"/>
        <item x="33"/>
        <item x="28"/>
        <item x="13"/>
        <item x="23"/>
        <item x="31"/>
        <item h="1" x="0"/>
        <item t="default"/>
      </items>
    </pivotField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pageFields count="1">
    <pageField fld="54" hier="-1"/>
  </pageFields>
  <dataFields count="1">
    <dataField name="Count of Participant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355B1D-D513-4C92-8884-46D39FBEA523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9:A30" firstHeaderRow="1" firstDataRow="1" firstDataCol="0" rowPageCount="1" colPageCount="1"/>
  <pivotFields count="61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1">
        <item h="1" x="12"/>
        <item h="1" x="16"/>
        <item h="1" x="29"/>
        <item h="1" x="27"/>
        <item h="1" x="2"/>
        <item h="1" x="26"/>
        <item h="1" x="1"/>
        <item h="1" x="7"/>
        <item h="1" x="32"/>
        <item h="1" x="9"/>
        <item h="1" x="20"/>
        <item h="1" x="3"/>
        <item h="1" x="35"/>
        <item h="1" x="34"/>
        <item h="1" x="39"/>
        <item h="1" x="15"/>
        <item h="1" x="11"/>
        <item h="1" x="18"/>
        <item h="1" x="25"/>
        <item h="1" x="30"/>
        <item h="1" x="5"/>
        <item h="1" x="4"/>
        <item h="1" x="10"/>
        <item h="1" x="37"/>
        <item h="1" x="22"/>
        <item h="1" x="8"/>
        <item h="1" x="17"/>
        <item h="1" x="6"/>
        <item h="1" x="14"/>
        <item h="1" x="36"/>
        <item h="1" x="21"/>
        <item h="1" x="19"/>
        <item h="1" x="38"/>
        <item h="1" x="24"/>
        <item h="1" x="33"/>
        <item h="1" x="28"/>
        <item h="1" x="13"/>
        <item x="23"/>
        <item x="31"/>
        <item h="1" x="0"/>
        <item t="default"/>
      </items>
    </pivotField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pageFields count="1">
    <pageField fld="54" hier="-1"/>
  </pageFields>
  <dataFields count="1">
    <dataField name="Count of Participant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A9C42A-75D6-4B41-8788-299AA4E6112E}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9:A40" firstHeaderRow="1" firstDataRow="1" firstDataCol="0"/>
  <pivotFields count="61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dataFields count="1">
    <dataField name="Count of Participant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ainframefabrications.co.uk/" TargetMode="External"/><Relationship Id="rId21" Type="http://schemas.openxmlformats.org/officeDocument/2006/relationships/hyperlink" Target="http://www.anglo-krempel.com/home/" TargetMode="External"/><Relationship Id="rId63" Type="http://schemas.openxmlformats.org/officeDocument/2006/relationships/hyperlink" Target="https://www.desmi.com/pumps.aspx" TargetMode="External"/><Relationship Id="rId159" Type="http://schemas.openxmlformats.org/officeDocument/2006/relationships/hyperlink" Target="http://www.rockford.co.uk/" TargetMode="External"/><Relationship Id="rId170" Type="http://schemas.openxmlformats.org/officeDocument/2006/relationships/hyperlink" Target="https://www.wincanton.co.uk/" TargetMode="External"/><Relationship Id="rId226" Type="http://schemas.openxmlformats.org/officeDocument/2006/relationships/hyperlink" Target="https://www.aspen-electronics.com/" TargetMode="External"/><Relationship Id="rId268" Type="http://schemas.openxmlformats.org/officeDocument/2006/relationships/printerSettings" Target="../printerSettings/printerSettings1.bin"/><Relationship Id="rId11" Type="http://schemas.openxmlformats.org/officeDocument/2006/relationships/hyperlink" Target="http://www.amfni.com/" TargetMode="External"/><Relationship Id="rId32" Type="http://schemas.openxmlformats.org/officeDocument/2006/relationships/hyperlink" Target="http://www.bellurgan.com/bellurgan/Main/Home.htm" TargetMode="External"/><Relationship Id="rId53" Type="http://schemas.openxmlformats.org/officeDocument/2006/relationships/hyperlink" Target="https://www.curtisswrightds.com/" TargetMode="External"/><Relationship Id="rId74" Type="http://schemas.openxmlformats.org/officeDocument/2006/relationships/hyperlink" Target="https://flann.com/" TargetMode="External"/><Relationship Id="rId128" Type="http://schemas.openxmlformats.org/officeDocument/2006/relationships/hyperlink" Target="http://www.ttelectronics-ims.com/New-chapel-AB-Interconnect" TargetMode="External"/><Relationship Id="rId149" Type="http://schemas.openxmlformats.org/officeDocument/2006/relationships/hyperlink" Target="https://www.rehau.com/gb-en" TargetMode="External"/><Relationship Id="rId5" Type="http://schemas.openxmlformats.org/officeDocument/2006/relationships/hyperlink" Target="http://www.abbeyforgedproducts.co.uk/" TargetMode="External"/><Relationship Id="rId95" Type="http://schemas.openxmlformats.org/officeDocument/2006/relationships/hyperlink" Target="http://www.hydrogroupplc.com/hydro_bond.html" TargetMode="External"/><Relationship Id="rId160" Type="http://schemas.openxmlformats.org/officeDocument/2006/relationships/hyperlink" Target="http://www.rodfordengineering.co.uk/" TargetMode="External"/><Relationship Id="rId181" Type="http://schemas.openxmlformats.org/officeDocument/2006/relationships/hyperlink" Target="http://www.wballoys.co.uk/" TargetMode="External"/><Relationship Id="rId216" Type="http://schemas.openxmlformats.org/officeDocument/2006/relationships/hyperlink" Target="http://www.techmetals.co.uk/" TargetMode="External"/><Relationship Id="rId237" Type="http://schemas.openxmlformats.org/officeDocument/2006/relationships/hyperlink" Target="http://www.righton.co.uk/" TargetMode="External"/><Relationship Id="rId258" Type="http://schemas.openxmlformats.org/officeDocument/2006/relationships/hyperlink" Target="http://www.thomas-brown-engineering.co.uk/" TargetMode="External"/><Relationship Id="rId22" Type="http://schemas.openxmlformats.org/officeDocument/2006/relationships/hyperlink" Target="http://www.arrowsmitheng.co.uk/" TargetMode="External"/><Relationship Id="rId43" Type="http://schemas.openxmlformats.org/officeDocument/2006/relationships/hyperlink" Target="http://www.dovermpg.com/bscfilters" TargetMode="External"/><Relationship Id="rId64" Type="http://schemas.openxmlformats.org/officeDocument/2006/relationships/hyperlink" Target="http://www.dhl.co.uk/en/contact_centre/contact_global_forwarding.html" TargetMode="External"/><Relationship Id="rId118" Type="http://schemas.openxmlformats.org/officeDocument/2006/relationships/hyperlink" Target="http://dieselturbo-uk.man.eu/" TargetMode="External"/><Relationship Id="rId139" Type="http://schemas.openxmlformats.org/officeDocument/2006/relationships/hyperlink" Target="http://www.pipexpx.com/" TargetMode="External"/><Relationship Id="rId85" Type="http://schemas.openxmlformats.org/officeDocument/2006/relationships/hyperlink" Target="http://www.hadigyfinance.com/" TargetMode="External"/><Relationship Id="rId150" Type="http://schemas.openxmlformats.org/officeDocument/2006/relationships/hyperlink" Target="https://www.reliance.co.uk/" TargetMode="External"/><Relationship Id="rId171" Type="http://schemas.openxmlformats.org/officeDocument/2006/relationships/hyperlink" Target="https://www.wincanton.co.uk/" TargetMode="External"/><Relationship Id="rId192" Type="http://schemas.openxmlformats.org/officeDocument/2006/relationships/hyperlink" Target="https://www.teglondon.co.uk/" TargetMode="External"/><Relationship Id="rId206" Type="http://schemas.openxmlformats.org/officeDocument/2006/relationships/hyperlink" Target="http://www.stopchoc.co.uk/" TargetMode="External"/><Relationship Id="rId227" Type="http://schemas.openxmlformats.org/officeDocument/2006/relationships/hyperlink" Target="http://www.kaman.com/aerosystems/solutions/composite-structures" TargetMode="External"/><Relationship Id="rId248" Type="http://schemas.openxmlformats.org/officeDocument/2006/relationships/hyperlink" Target="http://www.aviationcomposites.co.uk/" TargetMode="External"/><Relationship Id="rId269" Type="http://schemas.openxmlformats.org/officeDocument/2006/relationships/vmlDrawing" Target="../drawings/vmlDrawing1.vml"/><Relationship Id="rId12" Type="http://schemas.openxmlformats.org/officeDocument/2006/relationships/hyperlink" Target="http://www.airandground.com/" TargetMode="External"/><Relationship Id="rId33" Type="http://schemas.openxmlformats.org/officeDocument/2006/relationships/hyperlink" Target="http://benhamprecisionengineering.co.uk/" TargetMode="External"/><Relationship Id="rId108" Type="http://schemas.openxmlformats.org/officeDocument/2006/relationships/hyperlink" Target="https://home.kuehne-nagel.com/" TargetMode="External"/><Relationship Id="rId129" Type="http://schemas.openxmlformats.org/officeDocument/2006/relationships/hyperlink" Target="http://www.nff.uk.com/" TargetMode="External"/><Relationship Id="rId54" Type="http://schemas.openxmlformats.org/officeDocument/2006/relationships/hyperlink" Target="https://www.cvilaseroptics.com/home" TargetMode="External"/><Relationship Id="rId75" Type="http://schemas.openxmlformats.org/officeDocument/2006/relationships/hyperlink" Target="http://www.fluoro-tech.co.uk/" TargetMode="External"/><Relationship Id="rId96" Type="http://schemas.openxmlformats.org/officeDocument/2006/relationships/hyperlink" Target="http://www.hyspec.co.uk/" TargetMode="External"/><Relationship Id="rId140" Type="http://schemas.openxmlformats.org/officeDocument/2006/relationships/hyperlink" Target="http://www.plexus.com/" TargetMode="External"/><Relationship Id="rId161" Type="http://schemas.openxmlformats.org/officeDocument/2006/relationships/hyperlink" Target="http://www.rotamic.co.uk/" TargetMode="External"/><Relationship Id="rId182" Type="http://schemas.openxmlformats.org/officeDocument/2006/relationships/hyperlink" Target="http://www.vitamaterials.com/" TargetMode="External"/><Relationship Id="rId217" Type="http://schemas.openxmlformats.org/officeDocument/2006/relationships/hyperlink" Target="http://www.tgmeng.co.uk/" TargetMode="External"/><Relationship Id="rId6" Type="http://schemas.openxmlformats.org/officeDocument/2006/relationships/hyperlink" Target="http://www.acalbfi.com/uk/" TargetMode="External"/><Relationship Id="rId238" Type="http://schemas.openxmlformats.org/officeDocument/2006/relationships/hyperlink" Target="https://www.utcaerospacesystems.com/" TargetMode="External"/><Relationship Id="rId259" Type="http://schemas.openxmlformats.org/officeDocument/2006/relationships/hyperlink" Target="http://www.halolaboratoriesuk.com/" TargetMode="External"/><Relationship Id="rId23" Type="http://schemas.openxmlformats.org/officeDocument/2006/relationships/hyperlink" Target="http://www.astute.co.uk/" TargetMode="External"/><Relationship Id="rId119" Type="http://schemas.openxmlformats.org/officeDocument/2006/relationships/hyperlink" Target="http://www.marlinsvs.co.uk/" TargetMode="External"/><Relationship Id="rId270" Type="http://schemas.openxmlformats.org/officeDocument/2006/relationships/comments" Target="../comments1.xml"/><Relationship Id="rId44" Type="http://schemas.openxmlformats.org/officeDocument/2006/relationships/hyperlink" Target="http://www.carlisleit.com/" TargetMode="External"/><Relationship Id="rId65" Type="http://schemas.openxmlformats.org/officeDocument/2006/relationships/hyperlink" Target="http://www.dontaur.co.uk/" TargetMode="External"/><Relationship Id="rId86" Type="http://schemas.openxmlformats.org/officeDocument/2006/relationships/hyperlink" Target="http://www.hauckht.co.uk/Cheltenham" TargetMode="External"/><Relationship Id="rId130" Type="http://schemas.openxmlformats.org/officeDocument/2006/relationships/hyperlink" Target="http://www.nitronica.com/" TargetMode="External"/><Relationship Id="rId151" Type="http://schemas.openxmlformats.org/officeDocument/2006/relationships/hyperlink" Target="http://www.reoinc.com/" TargetMode="External"/><Relationship Id="rId172" Type="http://schemas.openxmlformats.org/officeDocument/2006/relationships/hyperlink" Target="https://www.wincanton.co.uk/" TargetMode="External"/><Relationship Id="rId193" Type="http://schemas.openxmlformats.org/officeDocument/2006/relationships/hyperlink" Target="https://www.smi.group/" TargetMode="External"/><Relationship Id="rId207" Type="http://schemas.openxmlformats.org/officeDocument/2006/relationships/hyperlink" Target="http://www.technoturn.com/" TargetMode="External"/><Relationship Id="rId228" Type="http://schemas.openxmlformats.org/officeDocument/2006/relationships/hyperlink" Target="http://www.fasteq.co.uk/" TargetMode="External"/><Relationship Id="rId249" Type="http://schemas.openxmlformats.org/officeDocument/2006/relationships/hyperlink" Target="https://home.kuehne-nagel.com/" TargetMode="External"/><Relationship Id="rId13" Type="http://schemas.openxmlformats.org/officeDocument/2006/relationships/hyperlink" Target="http://www.aishtechnologies.com/" TargetMode="External"/><Relationship Id="rId109" Type="http://schemas.openxmlformats.org/officeDocument/2006/relationships/hyperlink" Target="https://home.kuehne-nagel.com/" TargetMode="External"/><Relationship Id="rId260" Type="http://schemas.openxmlformats.org/officeDocument/2006/relationships/hyperlink" Target="http://www.belengineering.co.uk/" TargetMode="External"/><Relationship Id="rId34" Type="http://schemas.openxmlformats.org/officeDocument/2006/relationships/hyperlink" Target="http://www.beverston.co.uk/" TargetMode="External"/><Relationship Id="rId55" Type="http://schemas.openxmlformats.org/officeDocument/2006/relationships/hyperlink" Target="http://www.dseng.co.uk/" TargetMode="External"/><Relationship Id="rId76" Type="http://schemas.openxmlformats.org/officeDocument/2006/relationships/hyperlink" Target="http://www.fslaerospace.co.uk/" TargetMode="External"/><Relationship Id="rId97" Type="http://schemas.openxmlformats.org/officeDocument/2006/relationships/hyperlink" Target="https://www.icblue-electronics.com/" TargetMode="External"/><Relationship Id="rId120" Type="http://schemas.openxmlformats.org/officeDocument/2006/relationships/hyperlink" Target="http://www.mcauleyengineering.co.uk/" TargetMode="External"/><Relationship Id="rId141" Type="http://schemas.openxmlformats.org/officeDocument/2006/relationships/hyperlink" Target="http://www.portav.com/" TargetMode="External"/><Relationship Id="rId7" Type="http://schemas.openxmlformats.org/officeDocument/2006/relationships/hyperlink" Target="http://www.active-electronics.co.uk/" TargetMode="External"/><Relationship Id="rId162" Type="http://schemas.openxmlformats.org/officeDocument/2006/relationships/hyperlink" Target="http://www.rtaintl.com/" TargetMode="External"/><Relationship Id="rId183" Type="http://schemas.openxmlformats.org/officeDocument/2006/relationships/hyperlink" Target="https://www.velocity-composites.com/" TargetMode="External"/><Relationship Id="rId218" Type="http://schemas.openxmlformats.org/officeDocument/2006/relationships/hyperlink" Target="http://www.technoset.com/" TargetMode="External"/><Relationship Id="rId239" Type="http://schemas.openxmlformats.org/officeDocument/2006/relationships/hyperlink" Target="http://www.rawadef.com/index.html" TargetMode="External"/><Relationship Id="rId250" Type="http://schemas.openxmlformats.org/officeDocument/2006/relationships/hyperlink" Target="https://home.kuehne-nagel.com/" TargetMode="External"/><Relationship Id="rId24" Type="http://schemas.openxmlformats.org/officeDocument/2006/relationships/hyperlink" Target="http://www.avpe.co.uk/" TargetMode="External"/><Relationship Id="rId45" Type="http://schemas.openxmlformats.org/officeDocument/2006/relationships/hyperlink" Target="http://www.castleprecision.com/" TargetMode="External"/><Relationship Id="rId66" Type="http://schemas.openxmlformats.org/officeDocument/2006/relationships/hyperlink" Target="http://www.doranengineering.com/" TargetMode="External"/><Relationship Id="rId87" Type="http://schemas.openxmlformats.org/officeDocument/2006/relationships/hyperlink" Target="http://www.hauckht.co.uk/" TargetMode="External"/><Relationship Id="rId110" Type="http://schemas.openxmlformats.org/officeDocument/2006/relationships/hyperlink" Target="https://home.kuehne-nagel.com/" TargetMode="External"/><Relationship Id="rId131" Type="http://schemas.openxmlformats.org/officeDocument/2006/relationships/hyperlink" Target="http://www.norcott.co.uk/" TargetMode="External"/><Relationship Id="rId152" Type="http://schemas.openxmlformats.org/officeDocument/2006/relationships/hyperlink" Target="http://www.rhhfranks.com/" TargetMode="External"/><Relationship Id="rId173" Type="http://schemas.openxmlformats.org/officeDocument/2006/relationships/hyperlink" Target="https://www.wincanton.co.uk/" TargetMode="External"/><Relationship Id="rId194" Type="http://schemas.openxmlformats.org/officeDocument/2006/relationships/hyperlink" Target="http://seaconworldwide.com/about/company-profiles/seacon-europe-ltd/" TargetMode="External"/><Relationship Id="rId208" Type="http://schemas.openxmlformats.org/officeDocument/2006/relationships/hyperlink" Target="http://sts-defence.com/" TargetMode="External"/><Relationship Id="rId229" Type="http://schemas.openxmlformats.org/officeDocument/2006/relationships/hyperlink" Target="http://www.yorkmetrics.com/" TargetMode="External"/><Relationship Id="rId240" Type="http://schemas.openxmlformats.org/officeDocument/2006/relationships/hyperlink" Target="https://primetake.com/" TargetMode="External"/><Relationship Id="rId261" Type="http://schemas.openxmlformats.org/officeDocument/2006/relationships/hyperlink" Target="http://takumiprecision.com/" TargetMode="External"/><Relationship Id="rId14" Type="http://schemas.openxmlformats.org/officeDocument/2006/relationships/hyperlink" Target="http://www.alacorporation.com/our-companies/" TargetMode="External"/><Relationship Id="rId35" Type="http://schemas.openxmlformats.org/officeDocument/2006/relationships/hyperlink" Target="http://www.blackbox.co.uk/gb-gb/" TargetMode="External"/><Relationship Id="rId56" Type="http://schemas.openxmlformats.org/officeDocument/2006/relationships/hyperlink" Target="http://www.daher.com/en/aerospace-equipment-systems/" TargetMode="External"/><Relationship Id="rId77" Type="http://schemas.openxmlformats.org/officeDocument/2006/relationships/hyperlink" Target="https://www.fuchs.com/UK/" TargetMode="External"/><Relationship Id="rId100" Type="http://schemas.openxmlformats.org/officeDocument/2006/relationships/hyperlink" Target="http://www.castingsupportsystems.com/" TargetMode="External"/><Relationship Id="rId8" Type="http://schemas.openxmlformats.org/officeDocument/2006/relationships/hyperlink" Target="http://www.aeaerospace.com/" TargetMode="External"/><Relationship Id="rId98" Type="http://schemas.openxmlformats.org/officeDocument/2006/relationships/hyperlink" Target="http://www.intelliconnect.co.uk/" TargetMode="External"/><Relationship Id="rId121" Type="http://schemas.openxmlformats.org/officeDocument/2006/relationships/hyperlink" Target="http://www.mcgreevyengineering.co.uk/" TargetMode="External"/><Relationship Id="rId142" Type="http://schemas.openxmlformats.org/officeDocument/2006/relationships/hyperlink" Target="http://www.metalpressingsandstampings.co.uk/" TargetMode="External"/><Relationship Id="rId163" Type="http://schemas.openxmlformats.org/officeDocument/2006/relationships/hyperlink" Target="https://www.rwpowdercoatings.com/" TargetMode="External"/><Relationship Id="rId184" Type="http://schemas.openxmlformats.org/officeDocument/2006/relationships/hyperlink" Target="http://www.upmet.uk/" TargetMode="External"/><Relationship Id="rId219" Type="http://schemas.openxmlformats.org/officeDocument/2006/relationships/hyperlink" Target="http://ecas.org/" TargetMode="External"/><Relationship Id="rId230" Type="http://schemas.openxmlformats.org/officeDocument/2006/relationships/hyperlink" Target="http://vs-components.com/" TargetMode="External"/><Relationship Id="rId251" Type="http://schemas.openxmlformats.org/officeDocument/2006/relationships/hyperlink" Target="https://home.kuehne-nagel.com/" TargetMode="External"/><Relationship Id="rId25" Type="http://schemas.openxmlformats.org/officeDocument/2006/relationships/hyperlink" Target="http://www.axiom-ms.com/" TargetMode="External"/><Relationship Id="rId46" Type="http://schemas.openxmlformats.org/officeDocument/2006/relationships/hyperlink" Target="http://ccp-gransden.com/" TargetMode="External"/><Relationship Id="rId67" Type="http://schemas.openxmlformats.org/officeDocument/2006/relationships/hyperlink" Target="http://www.drurys.co.uk/" TargetMode="External"/><Relationship Id="rId88" Type="http://schemas.openxmlformats.org/officeDocument/2006/relationships/hyperlink" Target="http://hauckht.co.uk/Telford" TargetMode="External"/><Relationship Id="rId111" Type="http://schemas.openxmlformats.org/officeDocument/2006/relationships/hyperlink" Target="https://www.kyocera-sgstool.eu/" TargetMode="External"/><Relationship Id="rId132" Type="http://schemas.openxmlformats.org/officeDocument/2006/relationships/hyperlink" Target="http://www.oldengineering.co.uk/" TargetMode="External"/><Relationship Id="rId153" Type="http://schemas.openxmlformats.org/officeDocument/2006/relationships/hyperlink" Target="http://www.righton.co.uk/" TargetMode="External"/><Relationship Id="rId174" Type="http://schemas.openxmlformats.org/officeDocument/2006/relationships/hyperlink" Target="https://www.wincanton.co.uk/" TargetMode="External"/><Relationship Id="rId195" Type="http://schemas.openxmlformats.org/officeDocument/2006/relationships/hyperlink" Target="http://www.saweston.com/" TargetMode="External"/><Relationship Id="rId209" Type="http://schemas.openxmlformats.org/officeDocument/2006/relationships/hyperlink" Target="http://www.sti-limited.com/" TargetMode="External"/><Relationship Id="rId220" Type="http://schemas.openxmlformats.org/officeDocument/2006/relationships/hyperlink" Target="https://www.xpo.com/" TargetMode="External"/><Relationship Id="rId241" Type="http://schemas.openxmlformats.org/officeDocument/2006/relationships/hyperlink" Target="https://www.exsel-dytecna.com/" TargetMode="External"/><Relationship Id="rId15" Type="http://schemas.openxmlformats.org/officeDocument/2006/relationships/hyperlink" Target="http://www.allmetal.co.uk/" TargetMode="External"/><Relationship Id="rId36" Type="http://schemas.openxmlformats.org/officeDocument/2006/relationships/hyperlink" Target="http://www.beprecision.co.uk/" TargetMode="External"/><Relationship Id="rId57" Type="http://schemas.openxmlformats.org/officeDocument/2006/relationships/hyperlink" Target="https://www.datapatternsindia.com/" TargetMode="External"/><Relationship Id="rId262" Type="http://schemas.openxmlformats.org/officeDocument/2006/relationships/hyperlink" Target="https://en.wikipedia.org/wiki/East_Midlands" TargetMode="External"/><Relationship Id="rId78" Type="http://schemas.openxmlformats.org/officeDocument/2006/relationships/hyperlink" Target="https://springs.aero/" TargetMode="External"/><Relationship Id="rId99" Type="http://schemas.openxmlformats.org/officeDocument/2006/relationships/hyperlink" Target="http://www.inter-tec.co.uk/" TargetMode="External"/><Relationship Id="rId101" Type="http://schemas.openxmlformats.org/officeDocument/2006/relationships/hyperlink" Target="https://ipcmouldings.com/" TargetMode="External"/><Relationship Id="rId122" Type="http://schemas.openxmlformats.org/officeDocument/2006/relationships/hyperlink" Target="http://www.mep.co.uk/" TargetMode="External"/><Relationship Id="rId143" Type="http://schemas.openxmlformats.org/officeDocument/2006/relationships/hyperlink" Target="http://www.priest-engineering.co.uk/" TargetMode="External"/><Relationship Id="rId164" Type="http://schemas.openxmlformats.org/officeDocument/2006/relationships/hyperlink" Target="http://www.sanmina.com/" TargetMode="External"/><Relationship Id="rId185" Type="http://schemas.openxmlformats.org/officeDocument/2006/relationships/hyperlink" Target="http://www.unilathe.co.uk/" TargetMode="External"/><Relationship Id="rId9" Type="http://schemas.openxmlformats.org/officeDocument/2006/relationships/hyperlink" Target="https://www.aerco.co.uk/" TargetMode="External"/><Relationship Id="rId210" Type="http://schemas.openxmlformats.org/officeDocument/2006/relationships/hyperlink" Target="http://survitecgroup.com/" TargetMode="External"/><Relationship Id="rId26" Type="http://schemas.openxmlformats.org/officeDocument/2006/relationships/hyperlink" Target="https://www.axis-electronics.com/" TargetMode="External"/><Relationship Id="rId231" Type="http://schemas.openxmlformats.org/officeDocument/2006/relationships/hyperlink" Target="https://www.rm-electrical.com/" TargetMode="External"/><Relationship Id="rId252" Type="http://schemas.openxmlformats.org/officeDocument/2006/relationships/hyperlink" Target="https://home.kuehne-nagel.com/" TargetMode="External"/><Relationship Id="rId47" Type="http://schemas.openxmlformats.org/officeDocument/2006/relationships/hyperlink" Target="https://belfuse.com/cinch" TargetMode="External"/><Relationship Id="rId68" Type="http://schemas.openxmlformats.org/officeDocument/2006/relationships/hyperlink" Target="http://www.dynamiccontrols.co.uk/" TargetMode="External"/><Relationship Id="rId89" Type="http://schemas.openxmlformats.org/officeDocument/2006/relationships/hyperlink" Target="http://www.hempel-metals.com/" TargetMode="External"/><Relationship Id="rId112" Type="http://schemas.openxmlformats.org/officeDocument/2006/relationships/hyperlink" Target="http://www.lasercutting-ceramics.co.uk/" TargetMode="External"/><Relationship Id="rId133" Type="http://schemas.openxmlformats.org/officeDocument/2006/relationships/hyperlink" Target="http://www.olsenactuation.com/" TargetMode="External"/><Relationship Id="rId154" Type="http://schemas.openxmlformats.org/officeDocument/2006/relationships/hyperlink" Target="http://www.righton.co.uk/" TargetMode="External"/><Relationship Id="rId175" Type="http://schemas.openxmlformats.org/officeDocument/2006/relationships/hyperlink" Target="http://www.whistler.technology/" TargetMode="External"/><Relationship Id="rId196" Type="http://schemas.openxmlformats.org/officeDocument/2006/relationships/hyperlink" Target="https://www.sheffieldforgemasters.com/sfm/home" TargetMode="External"/><Relationship Id="rId200" Type="http://schemas.openxmlformats.org/officeDocument/2006/relationships/hyperlink" Target="http://www.sl-engineering.co.uk/" TargetMode="External"/><Relationship Id="rId16" Type="http://schemas.openxmlformats.org/officeDocument/2006/relationships/hyperlink" Target="http://www.allmetal.co.uk/" TargetMode="External"/><Relationship Id="rId221" Type="http://schemas.openxmlformats.org/officeDocument/2006/relationships/hyperlink" Target="https://www.eicgroup.co.uk/about/companies/swmf" TargetMode="External"/><Relationship Id="rId242" Type="http://schemas.openxmlformats.org/officeDocument/2006/relationships/hyperlink" Target="http://www.euroscotengineering.co.uk/" TargetMode="External"/><Relationship Id="rId263" Type="http://schemas.openxmlformats.org/officeDocument/2006/relationships/hyperlink" Target="https://www.anglo-krempel.com/home/?gclid=EAIaIQobChMIm_CJstyg5QIVC1PTCh1oqwg7EAAYASAAEgJ7D_D_BwE" TargetMode="External"/><Relationship Id="rId37" Type="http://schemas.openxmlformats.org/officeDocument/2006/relationships/hyperlink" Target="http://www.bodycote.com/" TargetMode="External"/><Relationship Id="rId58" Type="http://schemas.openxmlformats.org/officeDocument/2006/relationships/hyperlink" Target="http://www.dathan.co.uk/" TargetMode="External"/><Relationship Id="rId79" Type="http://schemas.openxmlformats.org/officeDocument/2006/relationships/hyperlink" Target="http://gilbertlaurence.com/" TargetMode="External"/><Relationship Id="rId102" Type="http://schemas.openxmlformats.org/officeDocument/2006/relationships/hyperlink" Target="http://www.jacktighe.com/" TargetMode="External"/><Relationship Id="rId123" Type="http://schemas.openxmlformats.org/officeDocument/2006/relationships/hyperlink" Target="http://www.merlinpcbgroup.com/" TargetMode="External"/><Relationship Id="rId144" Type="http://schemas.openxmlformats.org/officeDocument/2006/relationships/hyperlink" Target="http://www.propak.co.uk/" TargetMode="External"/><Relationship Id="rId90" Type="http://schemas.openxmlformats.org/officeDocument/2006/relationships/hyperlink" Target="http://www.high-tech-eng.co.uk/" TargetMode="External"/><Relationship Id="rId165" Type="http://schemas.openxmlformats.org/officeDocument/2006/relationships/hyperlink" Target="http://www.sca-group.com/" TargetMode="External"/><Relationship Id="rId186" Type="http://schemas.openxmlformats.org/officeDocument/2006/relationships/hyperlink" Target="http://www.ultra-pmes.com/" TargetMode="External"/><Relationship Id="rId211" Type="http://schemas.openxmlformats.org/officeDocument/2006/relationships/hyperlink" Target="http://www.swiftool.co.uk/" TargetMode="External"/><Relationship Id="rId232" Type="http://schemas.openxmlformats.org/officeDocument/2006/relationships/hyperlink" Target="https://www.hubersuhner.com/en" TargetMode="External"/><Relationship Id="rId253" Type="http://schemas.openxmlformats.org/officeDocument/2006/relationships/hyperlink" Target="http://www.geeprecision.org/" TargetMode="External"/><Relationship Id="rId27" Type="http://schemas.openxmlformats.org/officeDocument/2006/relationships/hyperlink" Target="http://www.axon-cable.com/en/00_home/00_start/00/index.aspx" TargetMode="External"/><Relationship Id="rId48" Type="http://schemas.openxmlformats.org/officeDocument/2006/relationships/hyperlink" Target="http://copastechnologies.com/" TargetMode="External"/><Relationship Id="rId69" Type="http://schemas.openxmlformats.org/officeDocument/2006/relationships/hyperlink" Target="http://eirecomposites.com/" TargetMode="External"/><Relationship Id="rId113" Type="http://schemas.openxmlformats.org/officeDocument/2006/relationships/hyperlink" Target="https://www.leidos-supply.uk/" TargetMode="External"/><Relationship Id="rId134" Type="http://schemas.openxmlformats.org/officeDocument/2006/relationships/hyperlink" Target="http://www.orchardmaterials.com/" TargetMode="External"/><Relationship Id="rId80" Type="http://schemas.openxmlformats.org/officeDocument/2006/relationships/hyperlink" Target="http://www.gkmaerospace.com/" TargetMode="External"/><Relationship Id="rId155" Type="http://schemas.openxmlformats.org/officeDocument/2006/relationships/hyperlink" Target="http://www.righton.co.uk/" TargetMode="External"/><Relationship Id="rId176" Type="http://schemas.openxmlformats.org/officeDocument/2006/relationships/hyperlink" Target="http://www.wgjones.co.uk/" TargetMode="External"/><Relationship Id="rId197" Type="http://schemas.openxmlformats.org/officeDocument/2006/relationships/hyperlink" Target="http://www.sigmatex.com/" TargetMode="External"/><Relationship Id="rId201" Type="http://schemas.openxmlformats.org/officeDocument/2006/relationships/hyperlink" Target="http://www.smiths-engineering.com/" TargetMode="External"/><Relationship Id="rId222" Type="http://schemas.openxmlformats.org/officeDocument/2006/relationships/hyperlink" Target="http://www.woodstockindustrial.com/" TargetMode="External"/><Relationship Id="rId243" Type="http://schemas.openxmlformats.org/officeDocument/2006/relationships/hyperlink" Target="http://www.teledynecml.com/" TargetMode="External"/><Relationship Id="rId264" Type="http://schemas.openxmlformats.org/officeDocument/2006/relationships/hyperlink" Target="http://nasmytharden.com/" TargetMode="External"/><Relationship Id="rId17" Type="http://schemas.openxmlformats.org/officeDocument/2006/relationships/hyperlink" Target="http://www.allanwebb.co.uk/" TargetMode="External"/><Relationship Id="rId38" Type="http://schemas.openxmlformats.org/officeDocument/2006/relationships/hyperlink" Target="http://www.boundaryprecisionengineering.co.uk/" TargetMode="External"/><Relationship Id="rId59" Type="http://schemas.openxmlformats.org/officeDocument/2006/relationships/hyperlink" Target="http://www.dawnlough.com/" TargetMode="External"/><Relationship Id="rId103" Type="http://schemas.openxmlformats.org/officeDocument/2006/relationships/hyperlink" Target="http://jpaerocom.co.uk/" TargetMode="External"/><Relationship Id="rId124" Type="http://schemas.openxmlformats.org/officeDocument/2006/relationships/hyperlink" Target="http://www.merlinpcbgroup.com/" TargetMode="External"/><Relationship Id="rId70" Type="http://schemas.openxmlformats.org/officeDocument/2006/relationships/hyperlink" Target="http://www.uk.leonardocompany.com/uk-activities/helicopters" TargetMode="External"/><Relationship Id="rId91" Type="http://schemas.openxmlformats.org/officeDocument/2006/relationships/hyperlink" Target="https://www.hitek-ltd.co.uk/" TargetMode="External"/><Relationship Id="rId145" Type="http://schemas.openxmlformats.org/officeDocument/2006/relationships/hyperlink" Target="http://www.qioptiq.com/" TargetMode="External"/><Relationship Id="rId166" Type="http://schemas.openxmlformats.org/officeDocument/2006/relationships/hyperlink" Target="http://www.zot.co.uk/" TargetMode="External"/><Relationship Id="rId187" Type="http://schemas.openxmlformats.org/officeDocument/2006/relationships/hyperlink" Target="https://www.ensingerplastics.com/en-gb" TargetMode="External"/><Relationship Id="rId1" Type="http://schemas.openxmlformats.org/officeDocument/2006/relationships/hyperlink" Target="http://acmarineandcomposites.com/" TargetMode="External"/><Relationship Id="rId212" Type="http://schemas.openxmlformats.org/officeDocument/2006/relationships/hyperlink" Target="http://www.twohigprecision.com/" TargetMode="External"/><Relationship Id="rId233" Type="http://schemas.openxmlformats.org/officeDocument/2006/relationships/hyperlink" Target="http://www.tsp-engineering.co.uk/" TargetMode="External"/><Relationship Id="rId254" Type="http://schemas.openxmlformats.org/officeDocument/2006/relationships/hyperlink" Target="http://www.seimaf.fr/" TargetMode="External"/><Relationship Id="rId28" Type="http://schemas.openxmlformats.org/officeDocument/2006/relationships/hyperlink" Target="http://www.ayrshire-precision.co.uk/" TargetMode="External"/><Relationship Id="rId49" Type="http://schemas.openxmlformats.org/officeDocument/2006/relationships/hyperlink" Target="https://cpcases.com/" TargetMode="External"/><Relationship Id="rId114" Type="http://schemas.openxmlformats.org/officeDocument/2006/relationships/hyperlink" Target="http://www.linkmicrotek.com/" TargetMode="External"/><Relationship Id="rId60" Type="http://schemas.openxmlformats.org/officeDocument/2006/relationships/hyperlink" Target="http://www.dcs-sonovision.co.uk/" TargetMode="External"/><Relationship Id="rId81" Type="http://schemas.openxmlformats.org/officeDocument/2006/relationships/hyperlink" Target="http://www.glenheadengineering.co.uk/" TargetMode="External"/><Relationship Id="rId135" Type="http://schemas.openxmlformats.org/officeDocument/2006/relationships/hyperlink" Target="http://www.paramount-ltd.co.uk/" TargetMode="External"/><Relationship Id="rId156" Type="http://schemas.openxmlformats.org/officeDocument/2006/relationships/hyperlink" Target="http://www.righton.co.uk/" TargetMode="External"/><Relationship Id="rId177" Type="http://schemas.openxmlformats.org/officeDocument/2006/relationships/hyperlink" Target="http://westeng.co.uk/" TargetMode="External"/><Relationship Id="rId198" Type="http://schemas.openxmlformats.org/officeDocument/2006/relationships/hyperlink" Target="http://www.signplus.co.uk/" TargetMode="External"/><Relationship Id="rId202" Type="http://schemas.openxmlformats.org/officeDocument/2006/relationships/hyperlink" Target="http://www.speedboard.co.uk/" TargetMode="External"/><Relationship Id="rId223" Type="http://schemas.openxmlformats.org/officeDocument/2006/relationships/hyperlink" Target="https://www.gmk.co.uk/" TargetMode="External"/><Relationship Id="rId244" Type="http://schemas.openxmlformats.org/officeDocument/2006/relationships/hyperlink" Target="https://www.tpgroup.uk.com/" TargetMode="External"/><Relationship Id="rId18" Type="http://schemas.openxmlformats.org/officeDocument/2006/relationships/hyperlink" Target="http://www.amlsheffield.co.uk/" TargetMode="External"/><Relationship Id="rId39" Type="http://schemas.openxmlformats.org/officeDocument/2006/relationships/hyperlink" Target="http://www.bovill-boyd.co.uk/" TargetMode="External"/><Relationship Id="rId265" Type="http://schemas.openxmlformats.org/officeDocument/2006/relationships/hyperlink" Target="http://www.moyola.com/" TargetMode="External"/><Relationship Id="rId50" Type="http://schemas.openxmlformats.org/officeDocument/2006/relationships/hyperlink" Target="http://www.croomprecision.com/" TargetMode="External"/><Relationship Id="rId104" Type="http://schemas.openxmlformats.org/officeDocument/2006/relationships/hyperlink" Target="http://www.kaneprecisionengineering.com/" TargetMode="External"/><Relationship Id="rId125" Type="http://schemas.openxmlformats.org/officeDocument/2006/relationships/hyperlink" Target="https://www.wallworkht.co.uk/" TargetMode="External"/><Relationship Id="rId146" Type="http://schemas.openxmlformats.org/officeDocument/2006/relationships/hyperlink" Target="https://www.ramgaskets.com/" TargetMode="External"/><Relationship Id="rId167" Type="http://schemas.openxmlformats.org/officeDocument/2006/relationships/hyperlink" Target="http://www.wrekin-circuits.co.uk/" TargetMode="External"/><Relationship Id="rId188" Type="http://schemas.openxmlformats.org/officeDocument/2006/relationships/hyperlink" Target="http://www.trescal.com/" TargetMode="External"/><Relationship Id="rId71" Type="http://schemas.openxmlformats.org/officeDocument/2006/relationships/hyperlink" Target="http://www.ellsworthadhesives.co.uk/" TargetMode="External"/><Relationship Id="rId92" Type="http://schemas.openxmlformats.org/officeDocument/2006/relationships/hyperlink" Target="http://www.hsm.aero/" TargetMode="External"/><Relationship Id="rId213" Type="http://schemas.openxmlformats.org/officeDocument/2006/relationships/hyperlink" Target="http://www.tadleyengineering.co.uk/" TargetMode="External"/><Relationship Id="rId234" Type="http://schemas.openxmlformats.org/officeDocument/2006/relationships/hyperlink" Target="http://www.loganlec.dircon.co.uk/" TargetMode="External"/><Relationship Id="rId2" Type="http://schemas.openxmlformats.org/officeDocument/2006/relationships/hyperlink" Target="http://agprecision.co.uk/" TargetMode="External"/><Relationship Id="rId29" Type="http://schemas.openxmlformats.org/officeDocument/2006/relationships/hyperlink" Target="http://www.azego.co.uk/en/" TargetMode="External"/><Relationship Id="rId255" Type="http://schemas.openxmlformats.org/officeDocument/2006/relationships/hyperlink" Target="http://www.spirafix.com/" TargetMode="External"/><Relationship Id="rId40" Type="http://schemas.openxmlformats.org/officeDocument/2006/relationships/hyperlink" Target="https://boyceprecisionengineering.com/" TargetMode="External"/><Relationship Id="rId115" Type="http://schemas.openxmlformats.org/officeDocument/2006/relationships/hyperlink" Target="http://www.linwave.co.uk/" TargetMode="External"/><Relationship Id="rId136" Type="http://schemas.openxmlformats.org/officeDocument/2006/relationships/hyperlink" Target="http://www.pascall.co.uk/" TargetMode="External"/><Relationship Id="rId157" Type="http://schemas.openxmlformats.org/officeDocument/2006/relationships/hyperlink" Target="http://www.rockford.co.uk/" TargetMode="External"/><Relationship Id="rId178" Type="http://schemas.openxmlformats.org/officeDocument/2006/relationships/hyperlink" Target="http://www.westleygroup.co.uk/" TargetMode="External"/><Relationship Id="rId61" Type="http://schemas.openxmlformats.org/officeDocument/2006/relationships/hyperlink" Target="http://www.denroy.com/" TargetMode="External"/><Relationship Id="rId82" Type="http://schemas.openxmlformats.org/officeDocument/2006/relationships/hyperlink" Target="https://goochandhousego.com/" TargetMode="External"/><Relationship Id="rId199" Type="http://schemas.openxmlformats.org/officeDocument/2006/relationships/hyperlink" Target="http://www.hutchinson-engineering.co.uk/" TargetMode="External"/><Relationship Id="rId203" Type="http://schemas.openxmlformats.org/officeDocument/2006/relationships/hyperlink" Target="http://www.spiritaero.com/" TargetMode="External"/><Relationship Id="rId19" Type="http://schemas.openxmlformats.org/officeDocument/2006/relationships/hyperlink" Target="http://www.amphenol-invotec.com/" TargetMode="External"/><Relationship Id="rId224" Type="http://schemas.openxmlformats.org/officeDocument/2006/relationships/hyperlink" Target="http://www.beldamcrossley.co.uk/" TargetMode="External"/><Relationship Id="rId245" Type="http://schemas.openxmlformats.org/officeDocument/2006/relationships/hyperlink" Target="http://www.copperalloys.net/" TargetMode="External"/><Relationship Id="rId266" Type="http://schemas.openxmlformats.org/officeDocument/2006/relationships/hyperlink" Target="https://www.sc21.org.uk/" TargetMode="External"/><Relationship Id="rId30" Type="http://schemas.openxmlformats.org/officeDocument/2006/relationships/hyperlink" Target="http://www.base-group.co.uk/" TargetMode="External"/><Relationship Id="rId105" Type="http://schemas.openxmlformats.org/officeDocument/2006/relationships/hyperlink" Target="http://www.keyford.co.uk/" TargetMode="External"/><Relationship Id="rId126" Type="http://schemas.openxmlformats.org/officeDocument/2006/relationships/hyperlink" Target="http://midlandsefs.co.uk/" TargetMode="External"/><Relationship Id="rId147" Type="http://schemas.openxmlformats.org/officeDocument/2006/relationships/hyperlink" Target="http://www.reboundeu.com/" TargetMode="External"/><Relationship Id="rId168" Type="http://schemas.openxmlformats.org/officeDocument/2006/relationships/hyperlink" Target="http://woodgroup-isl.com/" TargetMode="External"/><Relationship Id="rId51" Type="http://schemas.openxmlformats.org/officeDocument/2006/relationships/hyperlink" Target="http://www.crossenengineering.co.uk/" TargetMode="External"/><Relationship Id="rId72" Type="http://schemas.openxmlformats.org/officeDocument/2006/relationships/hyperlink" Target="http://www.elma.com/en-eu/uk" TargetMode="External"/><Relationship Id="rId93" Type="http://schemas.openxmlformats.org/officeDocument/2006/relationships/hyperlink" Target="http://www.huttonengineering.co.uk/" TargetMode="External"/><Relationship Id="rId189" Type="http://schemas.openxmlformats.org/officeDocument/2006/relationships/hyperlink" Target="http://www.totalprecision.ie/" TargetMode="External"/><Relationship Id="rId3" Type="http://schemas.openxmlformats.org/officeDocument/2006/relationships/hyperlink" Target="http://www.thermacore-europe.com/" TargetMode="External"/><Relationship Id="rId214" Type="http://schemas.openxmlformats.org/officeDocument/2006/relationships/hyperlink" Target="http://www.tbg-solutions.com/" TargetMode="External"/><Relationship Id="rId235" Type="http://schemas.openxmlformats.org/officeDocument/2006/relationships/hyperlink" Target="http://www.exactnewrycnc.com/" TargetMode="External"/><Relationship Id="rId256" Type="http://schemas.openxmlformats.org/officeDocument/2006/relationships/hyperlink" Target="http://www.aquila-atms.com/" TargetMode="External"/><Relationship Id="rId116" Type="http://schemas.openxmlformats.org/officeDocument/2006/relationships/hyperlink" Target="http://www.mpengineering.co.uk/" TargetMode="External"/><Relationship Id="rId137" Type="http://schemas.openxmlformats.org/officeDocument/2006/relationships/hyperlink" Target="http://www.pdmneptec.com/" TargetMode="External"/><Relationship Id="rId158" Type="http://schemas.openxmlformats.org/officeDocument/2006/relationships/hyperlink" Target="http://www.rockford.co.uk/" TargetMode="External"/><Relationship Id="rId20" Type="http://schemas.openxmlformats.org/officeDocument/2006/relationships/hyperlink" Target="https://www.analox.net/" TargetMode="External"/><Relationship Id="rId41" Type="http://schemas.openxmlformats.org/officeDocument/2006/relationships/hyperlink" Target="http://bradfor.co.uk/" TargetMode="External"/><Relationship Id="rId62" Type="http://schemas.openxmlformats.org/officeDocument/2006/relationships/hyperlink" Target="https://www.dereklane.co.uk/" TargetMode="External"/><Relationship Id="rId83" Type="http://schemas.openxmlformats.org/officeDocument/2006/relationships/hyperlink" Target="http://www.gravesac.co.uk/" TargetMode="External"/><Relationship Id="rId179" Type="http://schemas.openxmlformats.org/officeDocument/2006/relationships/hyperlink" Target="http://wcti.co.uk/" TargetMode="External"/><Relationship Id="rId190" Type="http://schemas.openxmlformats.org/officeDocument/2006/relationships/hyperlink" Target="http://www.tods.co.uk/" TargetMode="External"/><Relationship Id="rId204" Type="http://schemas.openxmlformats.org/officeDocument/2006/relationships/hyperlink" Target="http://www.springco.co.uk/" TargetMode="External"/><Relationship Id="rId225" Type="http://schemas.openxmlformats.org/officeDocument/2006/relationships/hyperlink" Target="http://jwatooling.co.uk/" TargetMode="External"/><Relationship Id="rId246" Type="http://schemas.openxmlformats.org/officeDocument/2006/relationships/hyperlink" Target="https://cciwa.com/" TargetMode="External"/><Relationship Id="rId267" Type="http://schemas.openxmlformats.org/officeDocument/2006/relationships/hyperlink" Target="http://woodgroup-isl.com/" TargetMode="External"/><Relationship Id="rId106" Type="http://schemas.openxmlformats.org/officeDocument/2006/relationships/hyperlink" Target="http://www.keysight.com/main/home.jspx?lc=eng&amp;cc=GB" TargetMode="External"/><Relationship Id="rId127" Type="http://schemas.openxmlformats.org/officeDocument/2006/relationships/hyperlink" Target="http://www.nemco.co.uk/" TargetMode="External"/><Relationship Id="rId10" Type="http://schemas.openxmlformats.org/officeDocument/2006/relationships/hyperlink" Target="http://www.aeromet.co.uk/" TargetMode="External"/><Relationship Id="rId31" Type="http://schemas.openxmlformats.org/officeDocument/2006/relationships/hyperlink" Target="http://www.beagletechnologygroup.com/" TargetMode="External"/><Relationship Id="rId52" Type="http://schemas.openxmlformats.org/officeDocument/2006/relationships/hyperlink" Target="https://www.ctproduction.co.uk/" TargetMode="External"/><Relationship Id="rId73" Type="http://schemas.openxmlformats.org/officeDocument/2006/relationships/hyperlink" Target="http://www.fabrinetuk.co.uk/" TargetMode="External"/><Relationship Id="rId94" Type="http://schemas.openxmlformats.org/officeDocument/2006/relationships/hyperlink" Target="http://hycrome.com/" TargetMode="External"/><Relationship Id="rId148" Type="http://schemas.openxmlformats.org/officeDocument/2006/relationships/hyperlink" Target="http://www.rediweldmoulding.co.uk/" TargetMode="External"/><Relationship Id="rId169" Type="http://schemas.openxmlformats.org/officeDocument/2006/relationships/hyperlink" Target="http://woodgroup-isl.com/" TargetMode="External"/><Relationship Id="rId4" Type="http://schemas.openxmlformats.org/officeDocument/2006/relationships/hyperlink" Target="http://www.abprecision.co.uk/" TargetMode="External"/><Relationship Id="rId180" Type="http://schemas.openxmlformats.org/officeDocument/2006/relationships/hyperlink" Target="http://www.wres-welding.co.uk/" TargetMode="External"/><Relationship Id="rId215" Type="http://schemas.openxmlformats.org/officeDocument/2006/relationships/hyperlink" Target="http://www.techman-sbo.com/" TargetMode="External"/><Relationship Id="rId236" Type="http://schemas.openxmlformats.org/officeDocument/2006/relationships/hyperlink" Target="https://oilgear.com/" TargetMode="External"/><Relationship Id="rId257" Type="http://schemas.openxmlformats.org/officeDocument/2006/relationships/hyperlink" Target="http://www.penninetoolsaerospace.com/" TargetMode="External"/><Relationship Id="rId42" Type="http://schemas.openxmlformats.org/officeDocument/2006/relationships/hyperlink" Target="http://www.valvitalia.com/en/gruppo/brand/broady/about-us.html" TargetMode="External"/><Relationship Id="rId84" Type="http://schemas.openxmlformats.org/officeDocument/2006/relationships/hyperlink" Target="http://www.groveley.co.uk/" TargetMode="External"/><Relationship Id="rId138" Type="http://schemas.openxmlformats.org/officeDocument/2006/relationships/hyperlink" Target="http://www.photofab.co.uk/" TargetMode="External"/><Relationship Id="rId191" Type="http://schemas.openxmlformats.org/officeDocument/2006/relationships/hyperlink" Target="http://www.thyssenkruppaerospace.com/" TargetMode="External"/><Relationship Id="rId205" Type="http://schemas.openxmlformats.org/officeDocument/2006/relationships/hyperlink" Target="http://www.stadiumgroupplc.com/" TargetMode="External"/><Relationship Id="rId247" Type="http://schemas.openxmlformats.org/officeDocument/2006/relationships/hyperlink" Target="https://home.kuehne-nagel.com/" TargetMode="External"/><Relationship Id="rId107" Type="http://schemas.openxmlformats.org/officeDocument/2006/relationships/hyperlink" Target="http://www.kpk-sheetmetal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01CAC-1612-4BC3-A85B-E3E8896B8B76}">
  <dimension ref="A1:B40"/>
  <sheetViews>
    <sheetView workbookViewId="0">
      <selection activeCell="C21" sqref="C21"/>
    </sheetView>
  </sheetViews>
  <sheetFormatPr defaultRowHeight="15"/>
  <cols>
    <col min="1" max="1" width="32.140625" bestFit="1" customWidth="1"/>
    <col min="2" max="2" width="14" customWidth="1"/>
  </cols>
  <sheetData>
    <row r="1" spans="1:2">
      <c r="A1" s="271" t="s">
        <v>0</v>
      </c>
      <c r="B1" t="s">
        <v>1</v>
      </c>
    </row>
    <row r="3" spans="1:2">
      <c r="A3" t="s">
        <v>2</v>
      </c>
    </row>
    <row r="4" spans="1:2">
      <c r="A4" s="272">
        <v>268</v>
      </c>
    </row>
    <row r="6" spans="1:2">
      <c r="A6" s="273" t="s">
        <v>3</v>
      </c>
    </row>
    <row r="7" spans="1:2">
      <c r="A7">
        <f>SUM(A12,A17,A22)</f>
        <v>59</v>
      </c>
    </row>
    <row r="9" spans="1:2">
      <c r="A9" s="271" t="s">
        <v>4</v>
      </c>
      <c r="B9" t="s">
        <v>5</v>
      </c>
    </row>
    <row r="11" spans="1:2">
      <c r="A11" t="s">
        <v>2</v>
      </c>
    </row>
    <row r="12" spans="1:2">
      <c r="A12" s="272">
        <v>7</v>
      </c>
    </row>
    <row r="14" spans="1:2">
      <c r="A14" s="271" t="s">
        <v>6</v>
      </c>
      <c r="B14" t="s">
        <v>5</v>
      </c>
    </row>
    <row r="16" spans="1:2">
      <c r="A16" t="s">
        <v>2</v>
      </c>
    </row>
    <row r="17" spans="1:2">
      <c r="A17" s="272">
        <v>19</v>
      </c>
    </row>
    <row r="19" spans="1:2">
      <c r="A19" s="271" t="s">
        <v>7</v>
      </c>
      <c r="B19" t="s">
        <v>5</v>
      </c>
    </row>
    <row r="21" spans="1:2">
      <c r="A21" t="s">
        <v>2</v>
      </c>
    </row>
    <row r="22" spans="1:2">
      <c r="A22" s="272">
        <v>33</v>
      </c>
    </row>
    <row r="24" spans="1:2">
      <c r="A24" s="273" t="s">
        <v>8</v>
      </c>
    </row>
    <row r="25" spans="1:2">
      <c r="A25">
        <f>SUM(A30,A35)</f>
        <v>3</v>
      </c>
    </row>
    <row r="27" spans="1:2">
      <c r="A27" s="271" t="s">
        <v>7</v>
      </c>
      <c r="B27" t="s">
        <v>5</v>
      </c>
    </row>
    <row r="29" spans="1:2">
      <c r="A29" t="s">
        <v>2</v>
      </c>
    </row>
    <row r="30" spans="1:2">
      <c r="A30" s="272">
        <v>2</v>
      </c>
    </row>
    <row r="31" spans="1:2">
      <c r="A31" s="272"/>
    </row>
    <row r="32" spans="1:2">
      <c r="A32" s="271" t="s">
        <v>6</v>
      </c>
      <c r="B32" s="274">
        <v>43843</v>
      </c>
    </row>
    <row r="34" spans="1:1">
      <c r="A34" t="s">
        <v>2</v>
      </c>
    </row>
    <row r="35" spans="1:1">
      <c r="A35" s="272">
        <v>1</v>
      </c>
    </row>
    <row r="39" spans="1:1">
      <c r="A39" t="s">
        <v>2</v>
      </c>
    </row>
    <row r="40" spans="1:1">
      <c r="A40" s="272">
        <v>311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F7FE4-E4EE-45B4-8BE0-5B81EDEF0A62}">
  <sheetPr>
    <tabColor rgb="FF92D050"/>
    <pageSetUpPr fitToPage="1"/>
  </sheetPr>
  <dimension ref="A1:XFC589"/>
  <sheetViews>
    <sheetView tabSelected="1" zoomScale="85" zoomScaleNormal="85" workbookViewId="0">
      <selection activeCell="BJ2" sqref="BJ2"/>
    </sheetView>
  </sheetViews>
  <sheetFormatPr defaultRowHeight="15"/>
  <cols>
    <col min="1" max="1" width="46.7109375" style="243" bestFit="1" customWidth="1"/>
    <col min="2" max="2" width="11.42578125" style="229" customWidth="1"/>
    <col min="3" max="3" width="35.28515625" customWidth="1"/>
    <col min="4" max="4" width="30.7109375" customWidth="1"/>
    <col min="5" max="5" width="35.42578125" customWidth="1"/>
    <col min="6" max="6" width="39.85546875" customWidth="1"/>
    <col min="7" max="7" width="4.7109375" customWidth="1"/>
    <col min="8" max="8" width="5.140625" customWidth="1"/>
    <col min="9" max="9" width="4.42578125" customWidth="1"/>
    <col min="10" max="10" width="4.7109375" style="194" customWidth="1"/>
    <col min="11" max="11" width="2.42578125" customWidth="1"/>
    <col min="12" max="13" width="2.7109375" customWidth="1"/>
    <col min="14" max="14" width="4.42578125" customWidth="1"/>
    <col min="15" max="49" width="2.7109375" customWidth="1"/>
    <col min="50" max="50" width="15.7109375" hidden="1" customWidth="1"/>
    <col min="51" max="51" width="13.7109375" hidden="1" customWidth="1"/>
    <col min="52" max="52" width="10.5703125" hidden="1" customWidth="1"/>
    <col min="53" max="53" width="9.42578125" hidden="1" customWidth="1"/>
    <col min="54" max="54" width="10.7109375" hidden="1" customWidth="1"/>
    <col min="55" max="55" width="12.140625" customWidth="1"/>
    <col min="56" max="56" width="13.7109375" hidden="1" customWidth="1"/>
    <col min="57" max="57" width="13.42578125" customWidth="1"/>
    <col min="58" max="58" width="13.7109375" hidden="1" customWidth="1"/>
    <col min="59" max="59" width="15.42578125" customWidth="1"/>
    <col min="60" max="60" width="14.28515625" hidden="1" customWidth="1"/>
    <col min="62" max="62" width="16.42578125" bestFit="1" customWidth="1"/>
    <col min="63" max="65" width="10.7109375" customWidth="1"/>
    <col min="66" max="66" width="3.42578125" customWidth="1"/>
    <col min="67" max="67" width="26" bestFit="1" customWidth="1"/>
    <col min="68" max="68" width="10.5703125" style="243" bestFit="1" customWidth="1"/>
    <col min="71" max="71" width="12.140625" bestFit="1" customWidth="1"/>
  </cols>
  <sheetData>
    <row r="1" spans="1:71" ht="22.5" customHeight="1">
      <c r="A1" s="1" t="s">
        <v>9</v>
      </c>
      <c r="C1" s="1"/>
      <c r="D1" s="1"/>
      <c r="E1" s="2"/>
      <c r="F1" s="3"/>
      <c r="G1" s="3"/>
      <c r="H1" s="3"/>
      <c r="I1" s="1"/>
      <c r="J1" s="3"/>
      <c r="K1" s="4"/>
      <c r="L1" s="3"/>
      <c r="M1" s="5"/>
      <c r="N1" s="6" t="s">
        <v>10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8"/>
      <c r="AY1" s="9" t="s">
        <v>11</v>
      </c>
      <c r="AZ1" s="10"/>
      <c r="BA1" s="7"/>
      <c r="BC1" s="10"/>
      <c r="BD1" s="7"/>
      <c r="BE1" s="7"/>
      <c r="BF1" s="7"/>
      <c r="BG1" s="7"/>
      <c r="BH1" s="7"/>
      <c r="BJ1" s="294" t="s">
        <v>12</v>
      </c>
      <c r="BK1" s="295"/>
      <c r="BL1" s="295"/>
      <c r="BM1" s="296"/>
      <c r="BP1"/>
    </row>
    <row r="2" spans="1:71" ht="28.15" customHeight="1">
      <c r="A2" s="230"/>
      <c r="B2" s="230"/>
      <c r="C2" s="286" t="s">
        <v>13</v>
      </c>
      <c r="D2" s="287" t="s">
        <v>14</v>
      </c>
      <c r="E2" s="288" t="s">
        <v>15</v>
      </c>
      <c r="F2" s="11"/>
      <c r="G2" s="11"/>
      <c r="H2" s="11"/>
      <c r="I2" s="4"/>
      <c r="J2" s="11"/>
      <c r="K2" s="4"/>
      <c r="L2" s="11"/>
      <c r="M2" s="8"/>
      <c r="N2" s="12" t="s">
        <v>16</v>
      </c>
      <c r="O2" s="13" t="s">
        <v>17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8"/>
      <c r="AY2" s="15" t="s">
        <v>18</v>
      </c>
      <c r="AZ2" s="13" t="s">
        <v>19</v>
      </c>
      <c r="BA2" s="14"/>
      <c r="BB2" s="16"/>
      <c r="BC2" s="16"/>
      <c r="BD2" s="14"/>
      <c r="BE2" s="18"/>
      <c r="BF2" s="14"/>
      <c r="BG2" s="14"/>
      <c r="BH2" s="14"/>
      <c r="BJ2" s="291" t="s">
        <v>1068</v>
      </c>
      <c r="BK2" s="277" t="s">
        <v>13</v>
      </c>
      <c r="BL2" s="278" t="s">
        <v>14</v>
      </c>
      <c r="BM2" s="279" t="s">
        <v>15</v>
      </c>
      <c r="BN2" s="283"/>
      <c r="BO2" s="280" t="s">
        <v>20</v>
      </c>
      <c r="BP2" s="281">
        <f ca="1">EDATE($BS$2,-1)</f>
        <v>43887</v>
      </c>
      <c r="BS2" s="275">
        <f ca="1">TODAY()</f>
        <v>43916</v>
      </c>
    </row>
    <row r="3" spans="1:71" ht="41.45" customHeight="1">
      <c r="C3" s="286">
        <f ca="1">COUNTIFS($BC$10:$BC$397,"&gt;="&amp;$BP$3)</f>
        <v>42</v>
      </c>
      <c r="D3" s="287">
        <f ca="1">COUNTIFS($BE$10:$BE$397,"&gt;="&amp;$BP$3)</f>
        <v>26</v>
      </c>
      <c r="E3" s="288">
        <f ca="1">COUNTIFS($BG$10:$BG$397,"&gt;="&amp;$BP$3)</f>
        <v>7</v>
      </c>
      <c r="F3" s="285"/>
      <c r="G3" s="268"/>
      <c r="H3" s="268"/>
      <c r="I3" s="19"/>
      <c r="J3" s="268"/>
      <c r="K3" s="19"/>
      <c r="L3" s="11"/>
      <c r="M3" s="5"/>
      <c r="N3" s="12" t="s">
        <v>21</v>
      </c>
      <c r="O3" s="13" t="s">
        <v>22</v>
      </c>
      <c r="P3" s="8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8"/>
      <c r="AY3" s="12" t="s">
        <v>23</v>
      </c>
      <c r="AZ3" s="13" t="s">
        <v>24</v>
      </c>
      <c r="BA3" s="14"/>
      <c r="BB3" s="21"/>
      <c r="BC3" s="16"/>
      <c r="BD3" s="14"/>
      <c r="BE3" s="14"/>
      <c r="BF3" s="14"/>
      <c r="BG3" s="14"/>
      <c r="BH3" s="14"/>
      <c r="BJ3" s="291" t="s">
        <v>1067</v>
      </c>
      <c r="BK3" s="289">
        <f ca="1">COUNTIFS($BC$10:$BC$397,"&gt;="&amp;$BP$3)</f>
        <v>42</v>
      </c>
      <c r="BL3" s="278">
        <f ca="1">COUNTIFS($BE$10:$BE$397,"&gt;="&amp;$BP$3)</f>
        <v>26</v>
      </c>
      <c r="BM3" s="279">
        <f ca="1">COUNTIFS($BG$10:$BG$397,"&gt;="&amp;$BP$3)</f>
        <v>7</v>
      </c>
      <c r="BN3" s="284"/>
      <c r="BO3" s="280" t="s">
        <v>25</v>
      </c>
      <c r="BP3" s="281">
        <f ca="1" xml:space="preserve"> EDATE($BP$2,-15)</f>
        <v>43430</v>
      </c>
    </row>
    <row r="4" spans="1:71" ht="34.9" customHeight="1">
      <c r="A4" s="244"/>
      <c r="B4" s="231"/>
      <c r="C4" s="270"/>
      <c r="D4" s="270"/>
      <c r="E4" s="270"/>
      <c r="F4" s="269"/>
      <c r="G4" s="268"/>
      <c r="H4" s="268"/>
      <c r="I4" s="22"/>
      <c r="J4" s="268"/>
      <c r="K4" s="22"/>
      <c r="L4" s="11"/>
      <c r="M4" s="5"/>
      <c r="N4" s="12" t="s">
        <v>26</v>
      </c>
      <c r="O4" s="13" t="s">
        <v>27</v>
      </c>
      <c r="P4" s="8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8"/>
      <c r="AY4" s="12" t="s">
        <v>28</v>
      </c>
      <c r="AZ4" s="13" t="s">
        <v>29</v>
      </c>
      <c r="BA4" s="14"/>
      <c r="BC4" s="23"/>
      <c r="BD4" s="24"/>
      <c r="BE4" s="14"/>
      <c r="BF4" s="14"/>
      <c r="BG4" s="14"/>
      <c r="BH4" s="14"/>
      <c r="BJ4" s="292" t="str">
        <f ca="1">CONCATENATE("Issued in"," ", TEXT(BP2,"mmm-yy"))</f>
        <v>Issued in Feb-20</v>
      </c>
      <c r="BK4" s="289">
        <f ca="1">SUMPRODUCT(--(MONTH($BC$10:$BC$397)=MONTH($BP$2)),--(YEAR($BC$10:$BC$397)=YEAR($BP$2)),--(ISNUMBER($BC$10:$BC$397)))</f>
        <v>5</v>
      </c>
      <c r="BL4" s="278">
        <f ca="1">SUMPRODUCT(--(MONTH($BE$10:$BE$397)=MONTH($BP$2)),--(YEAR($BE$10:$BE$397)=YEAR($BP$2)),--(ISNUMBER($BE$10:$BE$397)))</f>
        <v>4</v>
      </c>
      <c r="BM4" s="279">
        <f ca="1">SUMPRODUCT(--(MONTH($BG$10:$BG$397)=MONTH($BP$2)),--(YEAR($BG$10:$BG$397)=YEAR($BP$2)),--(ISNUMBER($BG$10:$BG$397)))</f>
        <v>0</v>
      </c>
    </row>
    <row r="5" spans="1:71" ht="17.100000000000001" customHeight="1">
      <c r="A5" s="244"/>
      <c r="B5" s="231"/>
      <c r="C5" s="25" t="s">
        <v>30</v>
      </c>
      <c r="D5" s="201">
        <v>43916</v>
      </c>
      <c r="H5" s="26"/>
      <c r="I5" s="22"/>
      <c r="J5" s="27"/>
      <c r="K5" s="22"/>
      <c r="L5" s="11"/>
      <c r="M5" s="5"/>
      <c r="N5" s="12" t="s">
        <v>31</v>
      </c>
      <c r="O5" s="13" t="s">
        <v>32</v>
      </c>
      <c r="P5" s="8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8"/>
      <c r="AY5" s="12" t="s">
        <v>33</v>
      </c>
      <c r="AZ5" s="13" t="s">
        <v>34</v>
      </c>
      <c r="BA5" s="14"/>
      <c r="BB5" s="16"/>
      <c r="BC5" s="16"/>
      <c r="BD5" s="14"/>
      <c r="BE5" s="14"/>
      <c r="BF5" s="14"/>
      <c r="BG5" s="14"/>
      <c r="BH5" s="14"/>
      <c r="BJ5" s="290" t="str">
        <f ca="1">CONCATENATE("Issued in"," ", TEXT(BS2,"mmm-yy"))</f>
        <v>Issued in Mar-20</v>
      </c>
      <c r="BK5" s="289">
        <f ca="1">SUMPRODUCT(--(MONTH($BC$10:$BC$397)=MONTH($BS$2)),--(YEAR($BC$10:$BC$397)=YEAR($BS$2)),--(ISNUMBER($BC$10:$BC$397)))</f>
        <v>4</v>
      </c>
      <c r="BL5" s="278">
        <f ca="1">SUMPRODUCT(--(MONTH($BE$10:$BE$397)=MONTH($BS$2)),--(YEAR($BE$10:$BE$397)=YEAR($BS$2)),--(ISNUMBER($BE$10:$BE$397)))</f>
        <v>6</v>
      </c>
      <c r="BM5" s="279">
        <f ca="1">SUMPRODUCT(--(MONTH($BG$10:$BG$397)=MONTH($BS$2)),--(YEAR($BG$10:$BG$397)=YEAR($BS$2)),--(ISNUMBER($BG$10:$BG$397)))</f>
        <v>0</v>
      </c>
    </row>
    <row r="6" spans="1:71" ht="34.9" customHeight="1">
      <c r="C6" s="293" t="s">
        <v>35</v>
      </c>
      <c r="D6" s="293"/>
      <c r="E6" s="293"/>
      <c r="F6" s="293"/>
      <c r="G6" s="28"/>
      <c r="H6" s="29"/>
      <c r="I6" s="30"/>
      <c r="J6" s="29"/>
      <c r="K6" s="30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3"/>
      <c r="AY6" s="34"/>
      <c r="AZ6" s="35"/>
      <c r="BA6" s="32"/>
      <c r="BB6" s="36"/>
      <c r="BC6" s="35"/>
      <c r="BD6" s="32"/>
      <c r="BE6" s="32"/>
      <c r="BF6" s="32"/>
      <c r="BG6" s="32"/>
      <c r="BH6" s="32"/>
    </row>
    <row r="7" spans="1:71" ht="17.100000000000001" hidden="1" customHeight="1">
      <c r="A7" s="300"/>
      <c r="B7" s="300"/>
      <c r="C7" s="300"/>
      <c r="D7" s="37"/>
      <c r="E7" s="14"/>
      <c r="F7" s="14"/>
      <c r="G7" s="14"/>
      <c r="H7" s="38"/>
      <c r="I7" s="14"/>
      <c r="J7" s="3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14"/>
      <c r="AX7" s="17"/>
      <c r="AY7" s="16"/>
      <c r="AZ7" s="16"/>
      <c r="BA7" s="14"/>
      <c r="BB7" s="39"/>
      <c r="BC7" s="35"/>
      <c r="BD7" s="32"/>
      <c r="BE7" s="14"/>
      <c r="BF7" s="14"/>
      <c r="BG7" s="40"/>
      <c r="BH7" s="40"/>
    </row>
    <row r="8" spans="1:71" ht="45.75" customHeight="1">
      <c r="A8" s="241"/>
      <c r="B8" s="241"/>
      <c r="C8" s="240"/>
      <c r="D8" s="41"/>
      <c r="E8" s="42"/>
      <c r="F8" s="42"/>
      <c r="G8" s="203"/>
      <c r="H8" s="43"/>
      <c r="I8" s="45"/>
      <c r="J8" s="44"/>
      <c r="K8" s="46"/>
      <c r="L8" s="301" t="s">
        <v>36</v>
      </c>
      <c r="M8" s="302"/>
      <c r="N8" s="302"/>
      <c r="O8" s="302"/>
      <c r="P8" s="302"/>
      <c r="Q8" s="302"/>
      <c r="R8" s="302"/>
      <c r="S8" s="302"/>
      <c r="T8" s="302"/>
      <c r="U8" s="302"/>
      <c r="V8" s="303"/>
      <c r="W8" s="304" t="s">
        <v>37</v>
      </c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6"/>
      <c r="AX8" s="239"/>
      <c r="AY8" s="307" t="s">
        <v>38</v>
      </c>
      <c r="AZ8" s="308"/>
      <c r="BA8" s="308"/>
      <c r="BB8" s="308"/>
      <c r="BC8" s="297" t="s">
        <v>39</v>
      </c>
      <c r="BD8" s="298"/>
      <c r="BE8" s="298"/>
      <c r="BF8" s="298"/>
      <c r="BG8" s="298"/>
      <c r="BH8" s="299"/>
      <c r="BI8" s="238"/>
    </row>
    <row r="9" spans="1:71" ht="127.5" customHeight="1">
      <c r="A9" s="47" t="s">
        <v>40</v>
      </c>
      <c r="B9" s="47" t="s">
        <v>41</v>
      </c>
      <c r="C9" s="48" t="s">
        <v>42</v>
      </c>
      <c r="D9" s="49" t="s">
        <v>43</v>
      </c>
      <c r="E9" s="49" t="s">
        <v>44</v>
      </c>
      <c r="F9" s="49" t="s">
        <v>45</v>
      </c>
      <c r="G9" s="202" t="s">
        <v>0</v>
      </c>
      <c r="H9" s="50" t="s">
        <v>46</v>
      </c>
      <c r="I9" s="51" t="s">
        <v>47</v>
      </c>
      <c r="J9" s="217" t="s">
        <v>48</v>
      </c>
      <c r="K9" s="52" t="s">
        <v>49</v>
      </c>
      <c r="L9" s="53" t="s">
        <v>50</v>
      </c>
      <c r="M9" s="53" t="s">
        <v>51</v>
      </c>
      <c r="N9" s="53" t="s">
        <v>52</v>
      </c>
      <c r="O9" s="53" t="s">
        <v>53</v>
      </c>
      <c r="P9" s="53" t="s">
        <v>54</v>
      </c>
      <c r="Q9" s="53" t="s">
        <v>55</v>
      </c>
      <c r="R9" s="53" t="s">
        <v>56</v>
      </c>
      <c r="S9" s="53" t="s">
        <v>57</v>
      </c>
      <c r="T9" s="53" t="s">
        <v>58</v>
      </c>
      <c r="U9" s="53" t="s">
        <v>59</v>
      </c>
      <c r="V9" s="54" t="s">
        <v>60</v>
      </c>
      <c r="W9" s="55" t="s">
        <v>61</v>
      </c>
      <c r="X9" s="55" t="s">
        <v>62</v>
      </c>
      <c r="Y9" s="55" t="s">
        <v>63</v>
      </c>
      <c r="Z9" s="55" t="s">
        <v>64</v>
      </c>
      <c r="AA9" s="55" t="s">
        <v>65</v>
      </c>
      <c r="AB9" s="55" t="s">
        <v>66</v>
      </c>
      <c r="AC9" s="55" t="s">
        <v>67</v>
      </c>
      <c r="AD9" s="55" t="s">
        <v>68</v>
      </c>
      <c r="AE9" s="55" t="s">
        <v>69</v>
      </c>
      <c r="AF9" s="55" t="s">
        <v>70</v>
      </c>
      <c r="AG9" s="55" t="s">
        <v>71</v>
      </c>
      <c r="AH9" s="55" t="s">
        <v>72</v>
      </c>
      <c r="AI9" s="55" t="s">
        <v>73</v>
      </c>
      <c r="AJ9" s="56" t="s">
        <v>74</v>
      </c>
      <c r="AK9" s="56" t="s">
        <v>75</v>
      </c>
      <c r="AL9" s="55" t="s">
        <v>76</v>
      </c>
      <c r="AM9" s="55" t="s">
        <v>77</v>
      </c>
      <c r="AN9" s="55" t="s">
        <v>78</v>
      </c>
      <c r="AO9" s="55" t="s">
        <v>79</v>
      </c>
      <c r="AP9" s="55" t="s">
        <v>80</v>
      </c>
      <c r="AQ9" s="55" t="s">
        <v>81</v>
      </c>
      <c r="AR9" s="56" t="s">
        <v>82</v>
      </c>
      <c r="AS9" s="56" t="s">
        <v>83</v>
      </c>
      <c r="AT9" s="55" t="s">
        <v>84</v>
      </c>
      <c r="AU9" s="55" t="s">
        <v>85</v>
      </c>
      <c r="AV9" s="57" t="s">
        <v>86</v>
      </c>
      <c r="AW9" s="57" t="s">
        <v>87</v>
      </c>
      <c r="AX9" s="58" t="s">
        <v>88</v>
      </c>
      <c r="AY9" s="59" t="s">
        <v>89</v>
      </c>
      <c r="AZ9" s="59" t="s">
        <v>90</v>
      </c>
      <c r="BA9" s="59" t="s">
        <v>91</v>
      </c>
      <c r="BB9" s="60" t="s">
        <v>92</v>
      </c>
      <c r="BC9" s="61" t="s">
        <v>7</v>
      </c>
      <c r="BD9" s="62" t="s">
        <v>93</v>
      </c>
      <c r="BE9" s="61" t="s">
        <v>6</v>
      </c>
      <c r="BF9" s="62" t="s">
        <v>94</v>
      </c>
      <c r="BG9" s="61" t="s">
        <v>4</v>
      </c>
      <c r="BH9" s="62" t="s">
        <v>95</v>
      </c>
      <c r="BI9" s="237" t="s">
        <v>96</v>
      </c>
    </row>
    <row r="10" spans="1:71" s="82" customFormat="1" ht="15" customHeight="1">
      <c r="A10" s="63" t="s">
        <v>97</v>
      </c>
      <c r="B10" s="119" t="s">
        <v>98</v>
      </c>
      <c r="C10" s="64" t="s">
        <v>99</v>
      </c>
      <c r="D10" s="66" t="s">
        <v>100</v>
      </c>
      <c r="E10" s="67" t="s">
        <v>101</v>
      </c>
      <c r="F10" s="68" t="s">
        <v>102</v>
      </c>
      <c r="G10" s="204" t="s">
        <v>1</v>
      </c>
      <c r="H10" s="83"/>
      <c r="I10" s="69"/>
      <c r="J10" s="66"/>
      <c r="K10" s="69"/>
      <c r="L10" s="69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1" t="s">
        <v>26</v>
      </c>
      <c r="AX10" s="72">
        <v>43147</v>
      </c>
      <c r="AY10" s="76"/>
      <c r="AZ10" s="76"/>
      <c r="BA10" s="76"/>
      <c r="BB10" s="76"/>
      <c r="BC10" s="78"/>
      <c r="BD10" s="79"/>
      <c r="BE10" s="80"/>
      <c r="BF10" s="81"/>
      <c r="BG10" s="80"/>
      <c r="BH10" s="196"/>
      <c r="BI10" s="195"/>
      <c r="BK10"/>
      <c r="BL10"/>
      <c r="BM10"/>
      <c r="BP10" s="243"/>
    </row>
    <row r="11" spans="1:71" s="82" customFormat="1" ht="15" customHeight="1">
      <c r="A11" s="63" t="s">
        <v>97</v>
      </c>
      <c r="B11" s="232" t="s">
        <v>103</v>
      </c>
      <c r="C11" s="64" t="s">
        <v>104</v>
      </c>
      <c r="D11" s="66" t="s">
        <v>105</v>
      </c>
      <c r="E11" s="67" t="s">
        <v>106</v>
      </c>
      <c r="F11" s="68" t="s">
        <v>107</v>
      </c>
      <c r="G11" s="204" t="s">
        <v>1</v>
      </c>
      <c r="H11" s="83" t="s">
        <v>1</v>
      </c>
      <c r="I11" s="69"/>
      <c r="J11" s="84" t="s">
        <v>1</v>
      </c>
      <c r="K11" s="69"/>
      <c r="L11" s="69"/>
      <c r="M11" s="70"/>
      <c r="N11" s="70"/>
      <c r="O11" s="70"/>
      <c r="P11" s="70"/>
      <c r="Q11" s="70"/>
      <c r="R11" s="70"/>
      <c r="S11" s="70" t="s">
        <v>16</v>
      </c>
      <c r="T11" s="70"/>
      <c r="U11" s="70"/>
      <c r="V11" s="70"/>
      <c r="W11" s="70"/>
      <c r="X11" s="70"/>
      <c r="Y11" s="70"/>
      <c r="Z11" s="71" t="s">
        <v>21</v>
      </c>
      <c r="AA11" s="71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1" t="s">
        <v>21</v>
      </c>
      <c r="AT11" s="70"/>
      <c r="AU11" s="70"/>
      <c r="AV11" s="70"/>
      <c r="AW11" s="71" t="s">
        <v>21</v>
      </c>
      <c r="AX11" s="72">
        <v>42144</v>
      </c>
      <c r="AY11" s="76">
        <v>43216</v>
      </c>
      <c r="AZ11" s="76">
        <v>43241</v>
      </c>
      <c r="BA11" s="76">
        <v>43216</v>
      </c>
      <c r="BB11" s="76">
        <v>43250</v>
      </c>
      <c r="BC11" s="78"/>
      <c r="BD11" s="79"/>
      <c r="BE11" s="80"/>
      <c r="BF11" s="81"/>
      <c r="BG11" s="80">
        <v>43745</v>
      </c>
      <c r="BH11" s="196" t="s">
        <v>11</v>
      </c>
      <c r="BI11" s="195"/>
      <c r="BK11"/>
      <c r="BL11"/>
      <c r="BM11"/>
      <c r="BP11" s="243"/>
    </row>
    <row r="12" spans="1:71" s="82" customFormat="1" ht="15" customHeight="1">
      <c r="A12" s="63" t="s">
        <v>97</v>
      </c>
      <c r="B12" s="233" t="s">
        <v>108</v>
      </c>
      <c r="C12" s="64" t="s">
        <v>109</v>
      </c>
      <c r="D12" s="66" t="s">
        <v>110</v>
      </c>
      <c r="E12" s="85" t="s">
        <v>111</v>
      </c>
      <c r="F12" s="68" t="s">
        <v>111</v>
      </c>
      <c r="G12" s="204" t="s">
        <v>1</v>
      </c>
      <c r="H12" s="83"/>
      <c r="I12" s="69"/>
      <c r="J12" s="86"/>
      <c r="K12" s="69"/>
      <c r="L12" s="87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 t="s">
        <v>26</v>
      </c>
      <c r="X12" s="71" t="s">
        <v>26</v>
      </c>
      <c r="Y12" s="70"/>
      <c r="Z12" s="71" t="s">
        <v>26</v>
      </c>
      <c r="AA12" s="71"/>
      <c r="AB12" s="70"/>
      <c r="AC12" s="70"/>
      <c r="AD12" s="70"/>
      <c r="AE12" s="71" t="s">
        <v>26</v>
      </c>
      <c r="AF12" s="70"/>
      <c r="AG12" s="70"/>
      <c r="AH12" s="70"/>
      <c r="AI12" s="70"/>
      <c r="AJ12" s="70"/>
      <c r="AK12" s="71" t="s">
        <v>26</v>
      </c>
      <c r="AL12" s="70"/>
      <c r="AM12" s="70"/>
      <c r="AN12" s="70"/>
      <c r="AO12" s="70"/>
      <c r="AP12" s="71" t="s">
        <v>26</v>
      </c>
      <c r="AQ12" s="70"/>
      <c r="AR12" s="70"/>
      <c r="AS12" s="70"/>
      <c r="AT12" s="71" t="s">
        <v>26</v>
      </c>
      <c r="AU12" s="70"/>
      <c r="AV12" s="70"/>
      <c r="AW12" s="71" t="s">
        <v>26</v>
      </c>
      <c r="AX12" s="72">
        <v>40664</v>
      </c>
      <c r="AY12" s="78">
        <v>40848</v>
      </c>
      <c r="AZ12" s="78">
        <v>42036</v>
      </c>
      <c r="BA12" s="78">
        <v>42675</v>
      </c>
      <c r="BB12" s="78">
        <v>42736</v>
      </c>
      <c r="BC12" s="78"/>
      <c r="BD12" s="79"/>
      <c r="BE12" s="80"/>
      <c r="BF12" s="81"/>
      <c r="BG12" s="80"/>
      <c r="BH12" s="196"/>
      <c r="BI12" s="195"/>
      <c r="BK12"/>
      <c r="BL12"/>
      <c r="BM12"/>
      <c r="BP12" s="243"/>
    </row>
    <row r="13" spans="1:71" s="82" customFormat="1">
      <c r="A13" s="63" t="s">
        <v>112</v>
      </c>
      <c r="B13" s="119" t="s">
        <v>113</v>
      </c>
      <c r="C13" s="64" t="s">
        <v>114</v>
      </c>
      <c r="D13" s="66" t="s">
        <v>115</v>
      </c>
      <c r="E13" s="67" t="s">
        <v>116</v>
      </c>
      <c r="F13" s="68" t="s">
        <v>117</v>
      </c>
      <c r="G13" s="204" t="s">
        <v>1</v>
      </c>
      <c r="H13" s="83"/>
      <c r="I13" s="75"/>
      <c r="J13" s="91"/>
      <c r="K13" s="75"/>
      <c r="L13" s="69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70"/>
      <c r="X13" s="70"/>
      <c r="Y13" s="71" t="s">
        <v>26</v>
      </c>
      <c r="Z13" s="71" t="s">
        <v>26</v>
      </c>
      <c r="AA13" s="71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1" t="s">
        <v>16</v>
      </c>
      <c r="AU13" s="70"/>
      <c r="AV13" s="70"/>
      <c r="AW13" s="70"/>
      <c r="AX13" s="72">
        <v>40269</v>
      </c>
      <c r="AY13" s="76">
        <v>42541</v>
      </c>
      <c r="AZ13" s="76">
        <v>42542</v>
      </c>
      <c r="BA13" s="76"/>
      <c r="BB13" s="76">
        <v>43067</v>
      </c>
      <c r="BC13" s="78">
        <v>43188</v>
      </c>
      <c r="BD13" s="79" t="s">
        <v>11</v>
      </c>
      <c r="BE13" s="80"/>
      <c r="BF13" s="81"/>
      <c r="BG13" s="80"/>
      <c r="BH13" s="196"/>
      <c r="BI13" s="195"/>
      <c r="BK13"/>
      <c r="BL13"/>
      <c r="BM13"/>
      <c r="BP13" s="243"/>
    </row>
    <row r="14" spans="1:71" s="82" customFormat="1" ht="15" customHeight="1">
      <c r="A14" s="63" t="s">
        <v>97</v>
      </c>
      <c r="B14" s="233" t="s">
        <v>118</v>
      </c>
      <c r="C14" s="64" t="s">
        <v>119</v>
      </c>
      <c r="D14" s="66" t="s">
        <v>120</v>
      </c>
      <c r="E14" s="68" t="s">
        <v>111</v>
      </c>
      <c r="F14" s="68" t="s">
        <v>121</v>
      </c>
      <c r="G14" s="204" t="s">
        <v>1</v>
      </c>
      <c r="H14" s="83"/>
      <c r="I14" s="92"/>
      <c r="J14" s="86"/>
      <c r="K14" s="92"/>
      <c r="L14" s="92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4" t="s">
        <v>21</v>
      </c>
      <c r="AX14" s="95">
        <v>42248</v>
      </c>
      <c r="AY14" s="98">
        <v>42552</v>
      </c>
      <c r="AZ14" s="98">
        <v>42552</v>
      </c>
      <c r="BA14" s="98">
        <v>42614</v>
      </c>
      <c r="BB14" s="98">
        <v>43378</v>
      </c>
      <c r="BC14" s="78"/>
      <c r="BD14" s="79"/>
      <c r="BE14" s="80">
        <v>43441</v>
      </c>
      <c r="BF14" s="81" t="s">
        <v>11</v>
      </c>
      <c r="BG14" s="80"/>
      <c r="BH14" s="196"/>
      <c r="BI14" s="195"/>
      <c r="BK14"/>
      <c r="BL14"/>
      <c r="BM14"/>
      <c r="BP14" s="243"/>
    </row>
    <row r="15" spans="1:71" s="82" customFormat="1" ht="15" customHeight="1">
      <c r="A15" s="63" t="s">
        <v>97</v>
      </c>
      <c r="B15" s="233" t="s">
        <v>122</v>
      </c>
      <c r="C15" s="212" t="s">
        <v>123</v>
      </c>
      <c r="D15" s="66" t="s">
        <v>115</v>
      </c>
      <c r="E15" s="67" t="s">
        <v>116</v>
      </c>
      <c r="F15" s="68" t="s">
        <v>117</v>
      </c>
      <c r="G15" s="204"/>
      <c r="H15" s="83" t="s">
        <v>1</v>
      </c>
      <c r="I15" s="215"/>
      <c r="J15" s="222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78"/>
      <c r="BD15" s="79"/>
      <c r="BE15" s="80"/>
      <c r="BF15" s="81"/>
      <c r="BG15" s="80"/>
      <c r="BH15" s="196"/>
      <c r="BI15" s="195"/>
      <c r="BK15"/>
      <c r="BL15"/>
      <c r="BM15"/>
      <c r="BP15" s="243"/>
    </row>
    <row r="16" spans="1:71" s="82" customFormat="1" ht="15" customHeight="1">
      <c r="A16" s="63" t="s">
        <v>97</v>
      </c>
      <c r="B16" s="119" t="s">
        <v>124</v>
      </c>
      <c r="C16" s="100" t="s">
        <v>125</v>
      </c>
      <c r="D16" s="66" t="s">
        <v>126</v>
      </c>
      <c r="E16" s="68" t="s">
        <v>101</v>
      </c>
      <c r="F16" s="68" t="s">
        <v>127</v>
      </c>
      <c r="G16" s="204" t="s">
        <v>1</v>
      </c>
      <c r="H16" s="83"/>
      <c r="I16" s="92"/>
      <c r="J16" s="66"/>
      <c r="K16" s="92"/>
      <c r="L16" s="92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4" t="s">
        <v>26</v>
      </c>
      <c r="AU16" s="93"/>
      <c r="AV16" s="93"/>
      <c r="AW16" s="93"/>
      <c r="AX16" s="95">
        <v>40575</v>
      </c>
      <c r="AY16" s="101">
        <v>40664</v>
      </c>
      <c r="AZ16" s="101">
        <v>40664</v>
      </c>
      <c r="BA16" s="96"/>
      <c r="BB16" s="101">
        <v>40871</v>
      </c>
      <c r="BC16" s="78"/>
      <c r="BD16" s="79"/>
      <c r="BE16" s="80"/>
      <c r="BF16" s="81"/>
      <c r="BG16" s="80"/>
      <c r="BH16" s="196"/>
      <c r="BI16" s="195"/>
      <c r="BK16"/>
      <c r="BL16"/>
      <c r="BM16"/>
      <c r="BP16" s="243"/>
    </row>
    <row r="17" spans="1:68" s="82" customFormat="1" ht="15" customHeight="1">
      <c r="A17" s="103" t="s">
        <v>112</v>
      </c>
      <c r="B17" s="226" t="s">
        <v>128</v>
      </c>
      <c r="C17" s="64" t="s">
        <v>129</v>
      </c>
      <c r="D17" s="66" t="s">
        <v>130</v>
      </c>
      <c r="E17" s="68" t="s">
        <v>101</v>
      </c>
      <c r="F17" s="68" t="s">
        <v>131</v>
      </c>
      <c r="G17" s="204" t="s">
        <v>1</v>
      </c>
      <c r="H17" s="83"/>
      <c r="I17" s="92"/>
      <c r="J17" s="66"/>
      <c r="K17" s="92"/>
      <c r="L17" s="92"/>
      <c r="M17" s="104"/>
      <c r="N17" s="104"/>
      <c r="O17" s="104"/>
      <c r="P17" s="105" t="s">
        <v>21</v>
      </c>
      <c r="Q17" s="104"/>
      <c r="R17" s="104"/>
      <c r="S17" s="104"/>
      <c r="T17" s="104"/>
      <c r="U17" s="104"/>
      <c r="V17" s="104"/>
      <c r="W17" s="104"/>
      <c r="X17" s="104"/>
      <c r="Y17" s="104"/>
      <c r="Z17" s="105" t="s">
        <v>21</v>
      </c>
      <c r="AA17" s="105"/>
      <c r="AB17" s="104"/>
      <c r="AC17" s="104"/>
      <c r="AD17" s="104"/>
      <c r="AE17" s="105" t="s">
        <v>21</v>
      </c>
      <c r="AF17" s="104"/>
      <c r="AG17" s="104"/>
      <c r="AH17" s="104"/>
      <c r="AI17" s="104"/>
      <c r="AJ17" s="104"/>
      <c r="AK17" s="105" t="s">
        <v>21</v>
      </c>
      <c r="AL17" s="104"/>
      <c r="AM17" s="104"/>
      <c r="AN17" s="104"/>
      <c r="AO17" s="104"/>
      <c r="AP17" s="104"/>
      <c r="AQ17" s="104"/>
      <c r="AR17" s="104"/>
      <c r="AS17" s="104"/>
      <c r="AT17" s="105" t="s">
        <v>16</v>
      </c>
      <c r="AU17" s="104"/>
      <c r="AV17" s="104"/>
      <c r="AW17" s="104"/>
      <c r="AX17" s="95">
        <v>39569</v>
      </c>
      <c r="AY17" s="101">
        <v>42125</v>
      </c>
      <c r="AZ17" s="101">
        <v>42491</v>
      </c>
      <c r="BA17" s="101">
        <v>42491</v>
      </c>
      <c r="BB17" s="101">
        <v>43000</v>
      </c>
      <c r="BC17" s="78"/>
      <c r="BD17" s="79"/>
      <c r="BE17" s="80">
        <v>43769</v>
      </c>
      <c r="BF17" s="81" t="s">
        <v>11</v>
      </c>
      <c r="BG17" s="80"/>
      <c r="BH17" s="196"/>
      <c r="BI17" s="195"/>
      <c r="BK17"/>
      <c r="BL17"/>
      <c r="BM17"/>
      <c r="BP17" s="243"/>
    </row>
    <row r="18" spans="1:68" s="82" customFormat="1" ht="15" customHeight="1">
      <c r="A18" s="63" t="s">
        <v>132</v>
      </c>
      <c r="B18" s="233" t="s">
        <v>133</v>
      </c>
      <c r="C18" s="207" t="s">
        <v>134</v>
      </c>
      <c r="D18" s="207" t="s">
        <v>135</v>
      </c>
      <c r="E18" s="206" t="s">
        <v>106</v>
      </c>
      <c r="F18" s="215"/>
      <c r="G18" s="204"/>
      <c r="H18" s="83" t="s">
        <v>1</v>
      </c>
      <c r="I18" s="215"/>
      <c r="J18" s="222"/>
      <c r="K18" s="215"/>
      <c r="L18" s="215"/>
      <c r="M18" s="215"/>
      <c r="N18" s="215"/>
      <c r="O18" s="215"/>
      <c r="P18" s="215"/>
      <c r="Q18" s="215"/>
      <c r="R18" s="215"/>
      <c r="S18" s="94" t="s">
        <v>16</v>
      </c>
      <c r="T18" s="215"/>
      <c r="U18" s="215"/>
      <c r="V18" s="215"/>
      <c r="W18" s="215"/>
      <c r="X18" s="215"/>
      <c r="Y18" s="215"/>
      <c r="Z18" s="215" t="s">
        <v>21</v>
      </c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78"/>
      <c r="BD18" s="79"/>
      <c r="BE18" s="80"/>
      <c r="BF18" s="81"/>
      <c r="BG18" s="80"/>
      <c r="BH18" s="196"/>
      <c r="BI18" s="195"/>
      <c r="BK18"/>
      <c r="BL18"/>
      <c r="BM18"/>
      <c r="BP18" s="243"/>
    </row>
    <row r="19" spans="1:68" s="82" customFormat="1">
      <c r="A19" s="63" t="s">
        <v>97</v>
      </c>
      <c r="B19" s="119" t="s">
        <v>136</v>
      </c>
      <c r="C19" s="108" t="s">
        <v>137</v>
      </c>
      <c r="D19" s="66" t="s">
        <v>138</v>
      </c>
      <c r="E19" s="85" t="s">
        <v>139</v>
      </c>
      <c r="F19" s="68" t="s">
        <v>140</v>
      </c>
      <c r="G19" s="204" t="s">
        <v>1</v>
      </c>
      <c r="H19" s="83"/>
      <c r="I19" s="69"/>
      <c r="J19" s="66"/>
      <c r="K19" s="69"/>
      <c r="L19" s="87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2">
        <v>42817</v>
      </c>
      <c r="AY19" s="78"/>
      <c r="AZ19" s="78"/>
      <c r="BA19" s="77"/>
      <c r="BB19" s="78"/>
      <c r="BC19" s="78"/>
      <c r="BD19" s="79"/>
      <c r="BE19" s="80"/>
      <c r="BF19" s="81"/>
      <c r="BG19" s="80"/>
      <c r="BH19" s="196"/>
      <c r="BI19" s="195"/>
      <c r="BK19"/>
      <c r="BL19"/>
      <c r="BM19"/>
      <c r="BP19" s="243"/>
    </row>
    <row r="20" spans="1:68" s="82" customFormat="1" ht="15" customHeight="1">
      <c r="A20" s="63" t="s">
        <v>97</v>
      </c>
      <c r="B20" s="233" t="s">
        <v>141</v>
      </c>
      <c r="C20" s="64" t="s">
        <v>142</v>
      </c>
      <c r="D20" s="66" t="s">
        <v>143</v>
      </c>
      <c r="E20" s="109" t="s">
        <v>101</v>
      </c>
      <c r="F20" s="68" t="s">
        <v>144</v>
      </c>
      <c r="G20" s="204" t="s">
        <v>1</v>
      </c>
      <c r="H20" s="83" t="s">
        <v>1</v>
      </c>
      <c r="I20" s="92"/>
      <c r="J20" s="66"/>
      <c r="K20" s="92"/>
      <c r="L20" s="71" t="s">
        <v>16</v>
      </c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4" t="s">
        <v>31</v>
      </c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4" t="s">
        <v>26</v>
      </c>
      <c r="AI20" s="93"/>
      <c r="AJ20" s="93"/>
      <c r="AK20" s="94" t="s">
        <v>26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5">
        <v>41913</v>
      </c>
      <c r="AY20" s="110">
        <v>42522</v>
      </c>
      <c r="AZ20" s="110">
        <v>42522</v>
      </c>
      <c r="BA20" s="110"/>
      <c r="BB20" s="110">
        <v>43125</v>
      </c>
      <c r="BC20" s="78">
        <v>43159</v>
      </c>
      <c r="BD20" s="79" t="s">
        <v>11</v>
      </c>
      <c r="BE20" s="80"/>
      <c r="BF20" s="81"/>
      <c r="BG20" s="80"/>
      <c r="BH20" s="196"/>
      <c r="BI20" s="195"/>
      <c r="BK20"/>
      <c r="BL20"/>
      <c r="BM20"/>
      <c r="BP20" s="243"/>
    </row>
    <row r="21" spans="1:68" s="82" customFormat="1">
      <c r="A21" s="103" t="s">
        <v>112</v>
      </c>
      <c r="B21" s="226" t="s">
        <v>145</v>
      </c>
      <c r="C21" s="111" t="s">
        <v>146</v>
      </c>
      <c r="D21" s="66" t="s">
        <v>147</v>
      </c>
      <c r="E21" s="112" t="s">
        <v>106</v>
      </c>
      <c r="F21" s="68" t="s">
        <v>121</v>
      </c>
      <c r="G21" s="204" t="s">
        <v>1</v>
      </c>
      <c r="H21" s="83"/>
      <c r="I21" s="92"/>
      <c r="J21" s="66"/>
      <c r="K21" s="92"/>
      <c r="L21" s="113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5" t="s">
        <v>21</v>
      </c>
      <c r="AR21" s="104"/>
      <c r="AS21" s="104"/>
      <c r="AT21" s="104"/>
      <c r="AU21" s="104"/>
      <c r="AV21" s="104"/>
      <c r="AW21" s="104"/>
      <c r="AX21" s="95">
        <v>41365</v>
      </c>
      <c r="AY21" s="101">
        <v>42856</v>
      </c>
      <c r="AZ21" s="101">
        <v>42856</v>
      </c>
      <c r="BA21" s="101">
        <v>42856</v>
      </c>
      <c r="BB21" s="101">
        <v>42856</v>
      </c>
      <c r="BC21" s="78"/>
      <c r="BD21" s="79"/>
      <c r="BE21" s="80"/>
      <c r="BF21" s="81"/>
      <c r="BG21" s="80"/>
      <c r="BH21" s="196"/>
      <c r="BI21" s="195"/>
      <c r="BK21"/>
      <c r="BL21"/>
      <c r="BM21"/>
      <c r="BP21" s="243"/>
    </row>
    <row r="22" spans="1:68" s="82" customFormat="1">
      <c r="A22" s="63" t="s">
        <v>112</v>
      </c>
      <c r="B22" s="233" t="s">
        <v>148</v>
      </c>
      <c r="C22" s="252" t="s">
        <v>149</v>
      </c>
      <c r="D22" s="66" t="s">
        <v>150</v>
      </c>
      <c r="E22" s="85" t="s">
        <v>139</v>
      </c>
      <c r="F22" s="68" t="s">
        <v>151</v>
      </c>
      <c r="G22" s="204" t="s">
        <v>1</v>
      </c>
      <c r="H22" s="83" t="s">
        <v>1</v>
      </c>
      <c r="I22" s="69"/>
      <c r="J22" s="84" t="s">
        <v>1</v>
      </c>
      <c r="K22" s="69"/>
      <c r="L22" s="87"/>
      <c r="M22" s="70"/>
      <c r="N22" s="70"/>
      <c r="O22" s="70"/>
      <c r="P22" s="70"/>
      <c r="Q22" s="71" t="s">
        <v>26</v>
      </c>
      <c r="R22" s="70"/>
      <c r="S22" s="70"/>
      <c r="T22" s="70"/>
      <c r="U22" s="70"/>
      <c r="V22" s="70"/>
      <c r="W22" s="70" t="s">
        <v>31</v>
      </c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 t="s">
        <v>21</v>
      </c>
      <c r="AJ22" s="70"/>
      <c r="AK22" s="70"/>
      <c r="AL22" s="70"/>
      <c r="AM22" s="70"/>
      <c r="AN22" s="70"/>
      <c r="AO22" s="70"/>
      <c r="AP22" s="70"/>
      <c r="AQ22" s="71"/>
      <c r="AR22" s="70" t="s">
        <v>16</v>
      </c>
      <c r="AS22" s="70"/>
      <c r="AT22" s="70"/>
      <c r="AU22" s="70"/>
      <c r="AV22" s="70"/>
      <c r="AW22" s="71"/>
      <c r="AX22" s="72">
        <v>40087</v>
      </c>
      <c r="AY22" s="78">
        <v>43145</v>
      </c>
      <c r="AZ22" s="78">
        <v>43220</v>
      </c>
      <c r="BA22" s="77"/>
      <c r="BB22" s="78">
        <v>43252</v>
      </c>
      <c r="BC22" s="78">
        <v>43283</v>
      </c>
      <c r="BD22" s="79" t="s">
        <v>11</v>
      </c>
      <c r="BE22" s="80"/>
      <c r="BF22" s="81"/>
      <c r="BG22" s="80"/>
      <c r="BH22" s="196"/>
      <c r="BI22" s="195"/>
      <c r="BK22"/>
      <c r="BL22"/>
      <c r="BM22"/>
      <c r="BP22" s="243"/>
    </row>
    <row r="23" spans="1:68" s="82" customFormat="1" ht="15" customHeight="1">
      <c r="A23" s="63" t="s">
        <v>112</v>
      </c>
      <c r="B23" s="233" t="s">
        <v>152</v>
      </c>
      <c r="C23" s="252" t="s">
        <v>153</v>
      </c>
      <c r="D23" s="66" t="s">
        <v>154</v>
      </c>
      <c r="E23" s="85" t="s">
        <v>101</v>
      </c>
      <c r="F23" s="68" t="s">
        <v>155</v>
      </c>
      <c r="G23" s="204" t="s">
        <v>1</v>
      </c>
      <c r="H23" s="83"/>
      <c r="I23" s="69"/>
      <c r="J23" s="86"/>
      <c r="K23" s="69"/>
      <c r="L23" s="87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1" t="s">
        <v>21</v>
      </c>
      <c r="AA23" s="71"/>
      <c r="AB23" s="70"/>
      <c r="AC23" s="70"/>
      <c r="AD23" s="70"/>
      <c r="AE23" s="70"/>
      <c r="AF23" s="70"/>
      <c r="AG23" s="70"/>
      <c r="AH23" s="70"/>
      <c r="AI23" s="70"/>
      <c r="AJ23" s="71" t="s">
        <v>16</v>
      </c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2">
        <v>40210</v>
      </c>
      <c r="AY23" s="78">
        <v>42163</v>
      </c>
      <c r="AZ23" s="78">
        <v>42163</v>
      </c>
      <c r="BA23" s="78"/>
      <c r="BB23" s="76">
        <v>43081</v>
      </c>
      <c r="BC23" s="78">
        <v>43559</v>
      </c>
      <c r="BD23" s="79" t="s">
        <v>11</v>
      </c>
      <c r="BE23" s="80"/>
      <c r="BF23" s="81"/>
      <c r="BG23" s="80"/>
      <c r="BH23" s="196"/>
      <c r="BI23" s="195"/>
      <c r="BK23"/>
      <c r="BL23"/>
      <c r="BM23"/>
      <c r="BP23" s="243"/>
    </row>
    <row r="24" spans="1:68" s="82" customFormat="1">
      <c r="A24" s="63" t="s">
        <v>112</v>
      </c>
      <c r="B24" s="119" t="s">
        <v>156</v>
      </c>
      <c r="C24" s="264" t="s">
        <v>157</v>
      </c>
      <c r="D24" s="66" t="s">
        <v>158</v>
      </c>
      <c r="E24" s="68" t="s">
        <v>139</v>
      </c>
      <c r="F24" s="68" t="s">
        <v>159</v>
      </c>
      <c r="G24" s="204" t="s">
        <v>1</v>
      </c>
      <c r="H24" s="83"/>
      <c r="I24" s="115" t="s">
        <v>1</v>
      </c>
      <c r="J24" s="84" t="s">
        <v>1</v>
      </c>
      <c r="K24" s="115"/>
      <c r="L24" s="94" t="s">
        <v>21</v>
      </c>
      <c r="M24" s="93"/>
      <c r="N24" s="93"/>
      <c r="O24" s="93"/>
      <c r="P24" s="94" t="s">
        <v>26</v>
      </c>
      <c r="Q24" s="94" t="s">
        <v>21</v>
      </c>
      <c r="R24" s="93"/>
      <c r="S24" s="93"/>
      <c r="T24" s="93"/>
      <c r="U24" s="93"/>
      <c r="V24" s="93"/>
      <c r="W24" s="94" t="s">
        <v>26</v>
      </c>
      <c r="X24" s="93"/>
      <c r="Y24" s="93"/>
      <c r="Z24" s="94" t="s">
        <v>21</v>
      </c>
      <c r="AA24" s="94"/>
      <c r="AB24" s="94" t="s">
        <v>21</v>
      </c>
      <c r="AC24" s="93"/>
      <c r="AD24" s="93"/>
      <c r="AE24" s="93"/>
      <c r="AF24" s="71" t="s">
        <v>21</v>
      </c>
      <c r="AG24" s="94" t="s">
        <v>26</v>
      </c>
      <c r="AH24" s="94" t="s">
        <v>26</v>
      </c>
      <c r="AI24" s="94" t="s">
        <v>21</v>
      </c>
      <c r="AJ24" s="94" t="s">
        <v>26</v>
      </c>
      <c r="AK24" s="94" t="s">
        <v>16</v>
      </c>
      <c r="AL24" s="93"/>
      <c r="AM24" s="94" t="s">
        <v>21</v>
      </c>
      <c r="AN24" s="71" t="s">
        <v>26</v>
      </c>
      <c r="AO24" s="93"/>
      <c r="AP24" s="93"/>
      <c r="AQ24" s="93"/>
      <c r="AR24" s="94" t="s">
        <v>21</v>
      </c>
      <c r="AS24" s="94"/>
      <c r="AT24" s="93"/>
      <c r="AU24" s="93"/>
      <c r="AV24" s="93"/>
      <c r="AW24" s="93"/>
      <c r="AX24" s="95">
        <v>39114</v>
      </c>
      <c r="AY24" s="98">
        <v>40057</v>
      </c>
      <c r="AZ24" s="98">
        <v>40057</v>
      </c>
      <c r="BA24" s="99"/>
      <c r="BB24" s="98">
        <v>39489</v>
      </c>
      <c r="BC24" s="78"/>
      <c r="BD24" s="79"/>
      <c r="BE24" s="80"/>
      <c r="BF24" s="81"/>
      <c r="BG24" s="80"/>
      <c r="BH24" s="196"/>
      <c r="BI24" s="195"/>
      <c r="BK24"/>
      <c r="BL24"/>
      <c r="BM24"/>
      <c r="BP24" s="243"/>
    </row>
    <row r="25" spans="1:68" s="82" customFormat="1" ht="15" customHeight="1">
      <c r="A25" s="103" t="s">
        <v>112</v>
      </c>
      <c r="B25" s="226" t="s">
        <v>160</v>
      </c>
      <c r="C25" s="252" t="s">
        <v>161</v>
      </c>
      <c r="D25" s="66" t="s">
        <v>162</v>
      </c>
      <c r="E25" s="85" t="s">
        <v>163</v>
      </c>
      <c r="F25" s="68"/>
      <c r="G25" s="204" t="s">
        <v>1</v>
      </c>
      <c r="H25" s="83"/>
      <c r="I25" s="69"/>
      <c r="J25" s="66"/>
      <c r="K25" s="69"/>
      <c r="L25" s="87"/>
      <c r="M25" s="70"/>
      <c r="N25" s="71" t="s">
        <v>21</v>
      </c>
      <c r="O25" s="70"/>
      <c r="P25" s="70"/>
      <c r="Q25" s="70"/>
      <c r="R25" s="70"/>
      <c r="S25" s="70"/>
      <c r="T25" s="70"/>
      <c r="U25" s="71" t="s">
        <v>21</v>
      </c>
      <c r="V25" s="70"/>
      <c r="W25" s="70"/>
      <c r="X25" s="70"/>
      <c r="Y25" s="70"/>
      <c r="Z25" s="70"/>
      <c r="AA25" s="70"/>
      <c r="AB25" s="71" t="s">
        <v>16</v>
      </c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2">
        <v>41671</v>
      </c>
      <c r="AY25" s="78">
        <v>42635</v>
      </c>
      <c r="AZ25" s="78">
        <v>42635</v>
      </c>
      <c r="BA25" s="77"/>
      <c r="BB25" s="78">
        <v>42987</v>
      </c>
      <c r="BC25" s="78">
        <v>43544</v>
      </c>
      <c r="BD25" s="79" t="s">
        <v>11</v>
      </c>
      <c r="BE25" s="80"/>
      <c r="BF25" s="81"/>
      <c r="BG25" s="80"/>
      <c r="BH25" s="196"/>
      <c r="BI25" s="195"/>
      <c r="BK25"/>
      <c r="BL25"/>
      <c r="BM25"/>
      <c r="BP25" s="243"/>
    </row>
    <row r="26" spans="1:68" s="82" customFormat="1">
      <c r="A26" s="63" t="s">
        <v>97</v>
      </c>
      <c r="B26" s="119" t="s">
        <v>164</v>
      </c>
      <c r="C26" s="264" t="s">
        <v>165</v>
      </c>
      <c r="D26" s="66" t="s">
        <v>166</v>
      </c>
      <c r="E26" s="85" t="s">
        <v>139</v>
      </c>
      <c r="F26" s="68" t="s">
        <v>167</v>
      </c>
      <c r="G26" s="204" t="s">
        <v>1</v>
      </c>
      <c r="H26" s="83"/>
      <c r="I26" s="69"/>
      <c r="J26" s="66"/>
      <c r="K26" s="69"/>
      <c r="L26" s="87"/>
      <c r="M26" s="70"/>
      <c r="N26" s="70"/>
      <c r="O26" s="70"/>
      <c r="P26" s="70"/>
      <c r="Q26" s="71" t="s">
        <v>26</v>
      </c>
      <c r="R26" s="70"/>
      <c r="S26" s="70"/>
      <c r="T26" s="70"/>
      <c r="U26" s="70"/>
      <c r="V26" s="70"/>
      <c r="W26" s="70"/>
      <c r="X26" s="70"/>
      <c r="Y26" s="70"/>
      <c r="Z26" s="71" t="s">
        <v>26</v>
      </c>
      <c r="AA26" s="71"/>
      <c r="AB26" s="70"/>
      <c r="AC26" s="71" t="s">
        <v>26</v>
      </c>
      <c r="AD26" s="71"/>
      <c r="AE26" s="70"/>
      <c r="AF26" s="71" t="s">
        <v>21</v>
      </c>
      <c r="AG26" s="71" t="s">
        <v>21</v>
      </c>
      <c r="AH26" s="71" t="s">
        <v>26</v>
      </c>
      <c r="AI26" s="71" t="s">
        <v>26</v>
      </c>
      <c r="AJ26" s="71" t="s">
        <v>26</v>
      </c>
      <c r="AK26" s="71" t="s">
        <v>26</v>
      </c>
      <c r="AL26" s="70"/>
      <c r="AM26" s="70"/>
      <c r="AN26" s="70"/>
      <c r="AO26" s="71" t="s">
        <v>26</v>
      </c>
      <c r="AP26" s="70"/>
      <c r="AQ26" s="71" t="s">
        <v>26</v>
      </c>
      <c r="AR26" s="70"/>
      <c r="AS26" s="70"/>
      <c r="AT26" s="70"/>
      <c r="AU26" s="71" t="s">
        <v>26</v>
      </c>
      <c r="AV26" s="70"/>
      <c r="AW26" s="70"/>
      <c r="AX26" s="72">
        <v>41791</v>
      </c>
      <c r="AY26" s="78">
        <v>40238</v>
      </c>
      <c r="AZ26" s="78">
        <v>40179</v>
      </c>
      <c r="BA26" s="77"/>
      <c r="BB26" s="117">
        <v>42009</v>
      </c>
      <c r="BC26" s="78"/>
      <c r="BD26" s="79"/>
      <c r="BE26" s="80"/>
      <c r="BF26" s="81"/>
      <c r="BG26" s="80"/>
      <c r="BH26" s="196"/>
      <c r="BI26" s="195"/>
      <c r="BK26"/>
      <c r="BL26"/>
      <c r="BM26"/>
      <c r="BP26" s="243"/>
    </row>
    <row r="27" spans="1:68" s="82" customFormat="1">
      <c r="A27" s="63" t="s">
        <v>112</v>
      </c>
      <c r="B27" s="119" t="s">
        <v>168</v>
      </c>
      <c r="C27" s="264" t="s">
        <v>169</v>
      </c>
      <c r="D27" s="66" t="s">
        <v>170</v>
      </c>
      <c r="E27" s="85" t="s">
        <v>116</v>
      </c>
      <c r="F27" s="68" t="s">
        <v>117</v>
      </c>
      <c r="G27" s="204" t="s">
        <v>1</v>
      </c>
      <c r="H27" s="83"/>
      <c r="I27" s="69"/>
      <c r="J27" s="66"/>
      <c r="K27" s="69"/>
      <c r="L27" s="87"/>
      <c r="M27" s="70"/>
      <c r="N27" s="70"/>
      <c r="O27" s="70"/>
      <c r="P27" s="70"/>
      <c r="Q27" s="70"/>
      <c r="R27" s="70"/>
      <c r="S27" s="70"/>
      <c r="T27" s="70"/>
      <c r="U27" s="70"/>
      <c r="V27" s="71" t="s">
        <v>21</v>
      </c>
      <c r="W27" s="70"/>
      <c r="X27" s="70"/>
      <c r="Y27" s="70"/>
      <c r="Z27" s="71" t="s">
        <v>16</v>
      </c>
      <c r="AA27" s="71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2">
        <v>40148</v>
      </c>
      <c r="AY27" s="76">
        <v>43166</v>
      </c>
      <c r="AZ27" s="76">
        <v>43166</v>
      </c>
      <c r="BA27" s="77"/>
      <c r="BB27" s="76">
        <v>43160</v>
      </c>
      <c r="BC27" s="78"/>
      <c r="BD27" s="79"/>
      <c r="BE27" s="80"/>
      <c r="BF27" s="81"/>
      <c r="BG27" s="80"/>
      <c r="BH27" s="196"/>
      <c r="BI27" s="195"/>
      <c r="BK27"/>
      <c r="BL27"/>
      <c r="BM27"/>
      <c r="BP27" s="243"/>
    </row>
    <row r="28" spans="1:68" s="82" customFormat="1" ht="15" customHeight="1">
      <c r="A28" s="63" t="s">
        <v>97</v>
      </c>
      <c r="B28" s="249" t="s">
        <v>171</v>
      </c>
      <c r="C28" s="267" t="s">
        <v>172</v>
      </c>
      <c r="D28" s="209" t="s">
        <v>173</v>
      </c>
      <c r="E28" s="208" t="s">
        <v>174</v>
      </c>
      <c r="F28" s="215"/>
      <c r="G28" s="204"/>
      <c r="H28" s="83"/>
      <c r="I28" s="215"/>
      <c r="J28" s="222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78"/>
      <c r="BD28" s="79"/>
      <c r="BE28" s="80"/>
      <c r="BF28" s="81"/>
      <c r="BG28" s="80"/>
      <c r="BH28" s="196"/>
      <c r="BI28" s="195"/>
      <c r="BK28"/>
      <c r="BL28"/>
      <c r="BM28"/>
      <c r="BP28" s="243"/>
    </row>
    <row r="29" spans="1:68" s="82" customFormat="1" ht="15" customHeight="1">
      <c r="A29" s="63" t="s">
        <v>97</v>
      </c>
      <c r="B29" s="119" t="s">
        <v>175</v>
      </c>
      <c r="C29" s="252" t="s">
        <v>176</v>
      </c>
      <c r="D29" s="66" t="s">
        <v>177</v>
      </c>
      <c r="E29" s="109" t="s">
        <v>116</v>
      </c>
      <c r="F29" s="68" t="s">
        <v>178</v>
      </c>
      <c r="G29" s="204" t="s">
        <v>1</v>
      </c>
      <c r="H29" s="83"/>
      <c r="I29" s="92"/>
      <c r="J29" s="84" t="s">
        <v>1</v>
      </c>
      <c r="K29" s="92"/>
      <c r="L29" s="71" t="s">
        <v>21</v>
      </c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4" t="s">
        <v>21</v>
      </c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4" t="s">
        <v>21</v>
      </c>
      <c r="AU29" s="93"/>
      <c r="AV29" s="93"/>
      <c r="AW29" s="93"/>
      <c r="AX29" s="95">
        <v>41671</v>
      </c>
      <c r="AY29" s="117">
        <v>42913</v>
      </c>
      <c r="AZ29" s="117">
        <v>43046</v>
      </c>
      <c r="BA29" s="72"/>
      <c r="BB29" s="76">
        <v>43101</v>
      </c>
      <c r="BC29" s="78">
        <v>43595</v>
      </c>
      <c r="BD29" s="79" t="s">
        <v>11</v>
      </c>
      <c r="BE29" s="80"/>
      <c r="BF29" s="81"/>
      <c r="BG29" s="80"/>
      <c r="BH29" s="196"/>
      <c r="BI29" s="195"/>
      <c r="BK29"/>
      <c r="BL29"/>
      <c r="BM29"/>
      <c r="BP29" s="243"/>
    </row>
    <row r="30" spans="1:68" s="82" customFormat="1">
      <c r="A30" s="103" t="s">
        <v>112</v>
      </c>
      <c r="B30" s="226" t="s">
        <v>179</v>
      </c>
      <c r="C30" s="252" t="s">
        <v>180</v>
      </c>
      <c r="D30" s="66" t="s">
        <v>181</v>
      </c>
      <c r="E30" s="85" t="s">
        <v>163</v>
      </c>
      <c r="F30" s="68"/>
      <c r="G30" s="204" t="s">
        <v>1</v>
      </c>
      <c r="H30" s="83"/>
      <c r="I30" s="69"/>
      <c r="J30" s="84" t="s">
        <v>1</v>
      </c>
      <c r="K30" s="69"/>
      <c r="L30" s="87"/>
      <c r="M30" s="70"/>
      <c r="N30" s="70"/>
      <c r="O30" s="70"/>
      <c r="P30" s="70"/>
      <c r="Q30" s="70"/>
      <c r="R30" s="70"/>
      <c r="S30" s="70"/>
      <c r="T30" s="70"/>
      <c r="U30" s="71" t="s">
        <v>21</v>
      </c>
      <c r="V30" s="70"/>
      <c r="W30" s="70"/>
      <c r="X30" s="70"/>
      <c r="Y30" s="70"/>
      <c r="Z30" s="70"/>
      <c r="AA30" s="70"/>
      <c r="AB30" s="71" t="s">
        <v>16</v>
      </c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2">
        <v>40210</v>
      </c>
      <c r="AY30" s="72">
        <v>42644</v>
      </c>
      <c r="AZ30" s="72">
        <v>42644</v>
      </c>
      <c r="BA30" s="72"/>
      <c r="BB30" s="117">
        <v>42675</v>
      </c>
      <c r="BC30" s="78">
        <v>43206</v>
      </c>
      <c r="BD30" s="79" t="s">
        <v>11</v>
      </c>
      <c r="BE30" s="80"/>
      <c r="BF30" s="81"/>
      <c r="BG30" s="80"/>
      <c r="BH30" s="196"/>
      <c r="BI30" s="195"/>
      <c r="BK30"/>
      <c r="BL30"/>
      <c r="BM30"/>
      <c r="BP30" s="243"/>
    </row>
    <row r="31" spans="1:68" s="82" customFormat="1">
      <c r="A31" s="119" t="s">
        <v>112</v>
      </c>
      <c r="B31" s="119" t="s">
        <v>182</v>
      </c>
      <c r="C31" s="252" t="s">
        <v>183</v>
      </c>
      <c r="D31" s="66" t="s">
        <v>184</v>
      </c>
      <c r="E31" s="120" t="s">
        <v>116</v>
      </c>
      <c r="F31" s="68" t="s">
        <v>185</v>
      </c>
      <c r="G31" s="204" t="s">
        <v>1</v>
      </c>
      <c r="H31" s="83"/>
      <c r="I31" s="121"/>
      <c r="J31" s="86"/>
      <c r="K31" s="121"/>
      <c r="L31" s="122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4" t="s">
        <v>21</v>
      </c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4" t="s">
        <v>16</v>
      </c>
      <c r="AU31" s="124" t="s">
        <v>21</v>
      </c>
      <c r="AV31" s="123"/>
      <c r="AW31" s="123"/>
      <c r="AX31" s="125">
        <v>41791</v>
      </c>
      <c r="AY31" s="126">
        <v>43131</v>
      </c>
      <c r="AZ31" s="126">
        <v>43153</v>
      </c>
      <c r="BA31" s="126">
        <v>43171</v>
      </c>
      <c r="BB31" s="126">
        <v>43647</v>
      </c>
      <c r="BC31" s="78"/>
      <c r="BD31" s="79"/>
      <c r="BE31" s="80">
        <v>43686</v>
      </c>
      <c r="BF31" s="81" t="s">
        <v>11</v>
      </c>
      <c r="BG31" s="80"/>
      <c r="BH31" s="196"/>
      <c r="BI31" s="195"/>
      <c r="BK31"/>
      <c r="BL31"/>
      <c r="BM31"/>
      <c r="BP31" s="243"/>
    </row>
    <row r="32" spans="1:68" s="82" customFormat="1" ht="15" customHeight="1">
      <c r="A32" s="63" t="s">
        <v>112</v>
      </c>
      <c r="B32" s="119" t="s">
        <v>186</v>
      </c>
      <c r="C32" s="252" t="s">
        <v>187</v>
      </c>
      <c r="D32" s="66" t="s">
        <v>188</v>
      </c>
      <c r="E32" s="85" t="s">
        <v>101</v>
      </c>
      <c r="F32" s="68" t="s">
        <v>151</v>
      </c>
      <c r="G32" s="204" t="s">
        <v>1</v>
      </c>
      <c r="H32" s="83"/>
      <c r="I32" s="115" t="s">
        <v>1</v>
      </c>
      <c r="J32" s="84" t="s">
        <v>1</v>
      </c>
      <c r="K32" s="115"/>
      <c r="L32" s="94" t="s">
        <v>21</v>
      </c>
      <c r="M32" s="70"/>
      <c r="N32" s="70"/>
      <c r="O32" s="70"/>
      <c r="P32" s="70"/>
      <c r="Q32" s="71" t="s">
        <v>21</v>
      </c>
      <c r="R32" s="70"/>
      <c r="S32" s="70"/>
      <c r="T32" s="70"/>
      <c r="U32" s="70"/>
      <c r="V32" s="70"/>
      <c r="W32" s="70"/>
      <c r="X32" s="70"/>
      <c r="Y32" s="70"/>
      <c r="Z32" s="71" t="s">
        <v>26</v>
      </c>
      <c r="AA32" s="71"/>
      <c r="AB32" s="70"/>
      <c r="AC32" s="70"/>
      <c r="AD32" s="70"/>
      <c r="AE32" s="70"/>
      <c r="AF32" s="71" t="s">
        <v>21</v>
      </c>
      <c r="AG32" s="71" t="s">
        <v>21</v>
      </c>
      <c r="AH32" s="70"/>
      <c r="AI32" s="70"/>
      <c r="AJ32" s="71" t="s">
        <v>26</v>
      </c>
      <c r="AK32" s="71" t="s">
        <v>26</v>
      </c>
      <c r="AL32" s="71" t="s">
        <v>26</v>
      </c>
      <c r="AM32" s="71" t="s">
        <v>26</v>
      </c>
      <c r="AN32" s="70"/>
      <c r="AO32" s="70"/>
      <c r="AP32" s="70"/>
      <c r="AQ32" s="71" t="s">
        <v>21</v>
      </c>
      <c r="AR32" s="71" t="s">
        <v>16</v>
      </c>
      <c r="AS32" s="71"/>
      <c r="AT32" s="71" t="s">
        <v>21</v>
      </c>
      <c r="AU32" s="70"/>
      <c r="AV32" s="70"/>
      <c r="AW32" s="70"/>
      <c r="AX32" s="72">
        <v>39356</v>
      </c>
      <c r="AY32" s="76">
        <v>40513</v>
      </c>
      <c r="AZ32" s="76">
        <v>40513</v>
      </c>
      <c r="BA32" s="77"/>
      <c r="BB32" s="76">
        <v>40603</v>
      </c>
      <c r="BC32" s="78"/>
      <c r="BD32" s="79"/>
      <c r="BE32" s="80"/>
      <c r="BF32" s="81"/>
      <c r="BG32" s="80"/>
      <c r="BH32" s="196"/>
      <c r="BI32" s="195"/>
      <c r="BK32"/>
      <c r="BL32"/>
      <c r="BM32"/>
      <c r="BP32" s="243"/>
    </row>
    <row r="33" spans="1:68" s="131" customFormat="1" ht="15" customHeight="1">
      <c r="A33" s="63" t="s">
        <v>97</v>
      </c>
      <c r="B33" s="233" t="s">
        <v>189</v>
      </c>
      <c r="C33" s="264" t="s">
        <v>190</v>
      </c>
      <c r="D33" s="66" t="s">
        <v>191</v>
      </c>
      <c r="E33" s="109" t="s">
        <v>111</v>
      </c>
      <c r="F33" s="68" t="s">
        <v>192</v>
      </c>
      <c r="G33" s="204" t="s">
        <v>1</v>
      </c>
      <c r="H33" s="83" t="s">
        <v>1</v>
      </c>
      <c r="I33" s="92"/>
      <c r="J33" s="86"/>
      <c r="K33" s="92"/>
      <c r="L33" s="127"/>
      <c r="M33" s="93"/>
      <c r="N33" s="93"/>
      <c r="O33" s="93"/>
      <c r="P33" s="93"/>
      <c r="Q33" s="93"/>
      <c r="R33" s="94" t="s">
        <v>26</v>
      </c>
      <c r="S33" s="93"/>
      <c r="T33" s="93"/>
      <c r="U33" s="93"/>
      <c r="V33" s="93"/>
      <c r="W33" s="93"/>
      <c r="X33" s="93"/>
      <c r="Y33" s="94" t="s">
        <v>26</v>
      </c>
      <c r="Z33" s="94" t="s">
        <v>26</v>
      </c>
      <c r="AA33" s="215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4" t="s">
        <v>26</v>
      </c>
      <c r="AV33" s="93"/>
      <c r="AW33" s="93"/>
      <c r="AX33" s="95">
        <v>40269</v>
      </c>
      <c r="AY33" s="110">
        <v>40483</v>
      </c>
      <c r="AZ33" s="110">
        <v>40483</v>
      </c>
      <c r="BA33" s="99"/>
      <c r="BB33" s="110">
        <v>40513</v>
      </c>
      <c r="BC33" s="78"/>
      <c r="BD33" s="79"/>
      <c r="BE33" s="80"/>
      <c r="BF33" s="81"/>
      <c r="BG33" s="80"/>
      <c r="BH33" s="196"/>
      <c r="BI33" s="195"/>
      <c r="BK33"/>
      <c r="BL33"/>
      <c r="BM33"/>
      <c r="BP33" s="282"/>
    </row>
    <row r="34" spans="1:68" s="131" customFormat="1" ht="15" customHeight="1">
      <c r="A34" s="63" t="s">
        <v>97</v>
      </c>
      <c r="B34" s="119" t="s">
        <v>193</v>
      </c>
      <c r="C34" s="252" t="s">
        <v>194</v>
      </c>
      <c r="D34" s="66" t="s">
        <v>195</v>
      </c>
      <c r="E34" s="68" t="s">
        <v>116</v>
      </c>
      <c r="F34" s="68" t="s">
        <v>178</v>
      </c>
      <c r="G34" s="204" t="s">
        <v>1</v>
      </c>
      <c r="H34" s="83"/>
      <c r="I34" s="92"/>
      <c r="J34" s="86"/>
      <c r="K34" s="92"/>
      <c r="L34" s="127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 t="s">
        <v>26</v>
      </c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5">
        <v>40360</v>
      </c>
      <c r="AY34" s="128">
        <v>43222</v>
      </c>
      <c r="AZ34" s="128">
        <v>43222</v>
      </c>
      <c r="BA34" s="99"/>
      <c r="BB34" s="98">
        <v>43586</v>
      </c>
      <c r="BC34" s="78">
        <v>43585</v>
      </c>
      <c r="BD34" s="79"/>
      <c r="BE34" s="80"/>
      <c r="BF34" s="81"/>
      <c r="BG34" s="80"/>
      <c r="BH34" s="196"/>
      <c r="BI34" s="195"/>
      <c r="BK34"/>
      <c r="BL34"/>
      <c r="BM34"/>
      <c r="BP34" s="282"/>
    </row>
    <row r="35" spans="1:68" s="82" customFormat="1" ht="15" customHeight="1">
      <c r="A35" s="63" t="s">
        <v>97</v>
      </c>
      <c r="B35" s="233" t="s">
        <v>196</v>
      </c>
      <c r="C35" s="252" t="s">
        <v>197</v>
      </c>
      <c r="D35" s="66" t="s">
        <v>198</v>
      </c>
      <c r="E35" s="85" t="s">
        <v>101</v>
      </c>
      <c r="F35" s="68" t="s">
        <v>102</v>
      </c>
      <c r="G35" s="204" t="s">
        <v>1</v>
      </c>
      <c r="H35" s="83"/>
      <c r="I35" s="75"/>
      <c r="J35" s="91"/>
      <c r="K35" s="75"/>
      <c r="L35" s="87"/>
      <c r="M35" s="70"/>
      <c r="N35" s="70"/>
      <c r="O35" s="70"/>
      <c r="P35" s="70"/>
      <c r="Q35" s="70"/>
      <c r="R35" s="71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2">
        <v>43432</v>
      </c>
      <c r="AY35" s="76"/>
      <c r="AZ35" s="76"/>
      <c r="BA35" s="77"/>
      <c r="BB35" s="76">
        <v>43830</v>
      </c>
      <c r="BC35" s="78"/>
      <c r="BD35" s="79"/>
      <c r="BE35" s="80"/>
      <c r="BF35" s="81"/>
      <c r="BG35" s="80"/>
      <c r="BH35" s="196"/>
      <c r="BI35" s="195"/>
      <c r="BK35"/>
      <c r="BL35"/>
      <c r="BM35"/>
      <c r="BP35" s="243"/>
    </row>
    <row r="36" spans="1:68" s="82" customFormat="1" ht="15" customHeight="1">
      <c r="A36" s="63" t="s">
        <v>112</v>
      </c>
      <c r="B36" s="233" t="s">
        <v>199</v>
      </c>
      <c r="C36" s="252" t="s">
        <v>200</v>
      </c>
      <c r="D36" s="66" t="s">
        <v>201</v>
      </c>
      <c r="E36" s="67" t="s">
        <v>139</v>
      </c>
      <c r="F36" s="68" t="s">
        <v>202</v>
      </c>
      <c r="G36" s="204" t="s">
        <v>1</v>
      </c>
      <c r="H36" s="83" t="s">
        <v>1</v>
      </c>
      <c r="I36" s="69"/>
      <c r="J36" s="84" t="s">
        <v>1</v>
      </c>
      <c r="K36" s="69"/>
      <c r="L36" s="69"/>
      <c r="M36" s="70"/>
      <c r="N36" s="70"/>
      <c r="O36" s="70"/>
      <c r="P36" s="70"/>
      <c r="Q36" s="71" t="s">
        <v>21</v>
      </c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223"/>
      <c r="AH36" s="70"/>
      <c r="AI36" s="70"/>
      <c r="AJ36" s="70"/>
      <c r="AK36" s="70"/>
      <c r="AL36" s="70"/>
      <c r="AM36" s="70"/>
      <c r="AN36" s="70"/>
      <c r="AO36" s="70"/>
      <c r="AP36" s="70"/>
      <c r="AQ36" s="71" t="s">
        <v>21</v>
      </c>
      <c r="AR36" s="71" t="s">
        <v>16</v>
      </c>
      <c r="AS36" s="71"/>
      <c r="AT36" s="70"/>
      <c r="AU36" s="70"/>
      <c r="AV36" s="70"/>
      <c r="AW36" s="71" t="s">
        <v>21</v>
      </c>
      <c r="AX36" s="72">
        <v>39600</v>
      </c>
      <c r="AY36" s="76">
        <v>43005</v>
      </c>
      <c r="AZ36" s="76">
        <v>42628</v>
      </c>
      <c r="BA36" s="76">
        <v>42622</v>
      </c>
      <c r="BB36" s="98">
        <v>43377</v>
      </c>
      <c r="BC36" s="78"/>
      <c r="BD36" s="79"/>
      <c r="BE36" s="80">
        <v>43843</v>
      </c>
      <c r="BF36" s="81" t="s">
        <v>11</v>
      </c>
      <c r="BG36" s="80"/>
      <c r="BH36" s="196"/>
      <c r="BI36" s="195"/>
      <c r="BK36"/>
      <c r="BL36"/>
      <c r="BM36"/>
      <c r="BP36" s="243"/>
    </row>
    <row r="37" spans="1:68" s="82" customFormat="1" ht="15" customHeight="1">
      <c r="A37" s="63" t="s">
        <v>112</v>
      </c>
      <c r="B37" s="119" t="s">
        <v>203</v>
      </c>
      <c r="C37" s="252" t="s">
        <v>204</v>
      </c>
      <c r="D37" s="66" t="s">
        <v>205</v>
      </c>
      <c r="E37" s="85" t="s">
        <v>101</v>
      </c>
      <c r="F37" s="66"/>
      <c r="G37" s="204" t="s">
        <v>1</v>
      </c>
      <c r="H37" s="83"/>
      <c r="I37" s="86"/>
      <c r="J37" s="66"/>
      <c r="K37" s="86"/>
      <c r="L37" s="129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 t="s">
        <v>16</v>
      </c>
      <c r="AU37" s="130"/>
      <c r="AV37" s="130"/>
      <c r="AW37" s="130"/>
      <c r="AX37" s="116">
        <v>43206</v>
      </c>
      <c r="AY37" s="89"/>
      <c r="AZ37" s="89"/>
      <c r="BA37" s="79"/>
      <c r="BB37" s="89">
        <v>43252</v>
      </c>
      <c r="BC37" s="78"/>
      <c r="BD37" s="79"/>
      <c r="BE37" s="80"/>
      <c r="BF37" s="81"/>
      <c r="BG37" s="80"/>
      <c r="BH37" s="196"/>
      <c r="BI37" s="195"/>
      <c r="BK37"/>
      <c r="BL37"/>
      <c r="BM37"/>
      <c r="BP37" s="243"/>
    </row>
    <row r="38" spans="1:68" s="82" customFormat="1" ht="15" customHeight="1">
      <c r="A38" s="103" t="s">
        <v>112</v>
      </c>
      <c r="B38" s="226" t="s">
        <v>206</v>
      </c>
      <c r="C38" s="264" t="s">
        <v>207</v>
      </c>
      <c r="D38" s="66" t="s">
        <v>208</v>
      </c>
      <c r="E38" s="67" t="s">
        <v>58</v>
      </c>
      <c r="F38" s="68" t="s">
        <v>209</v>
      </c>
      <c r="G38" s="204" t="s">
        <v>1</v>
      </c>
      <c r="H38" s="83"/>
      <c r="I38" s="69"/>
      <c r="J38" s="84" t="s">
        <v>1</v>
      </c>
      <c r="K38" s="69"/>
      <c r="L38" s="69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3" t="s">
        <v>21</v>
      </c>
      <c r="AA38" s="133"/>
      <c r="AB38" s="132"/>
      <c r="AC38" s="133" t="s">
        <v>21</v>
      </c>
      <c r="AD38" s="133"/>
      <c r="AE38" s="132"/>
      <c r="AF38" s="132"/>
      <c r="AG38" s="133" t="s">
        <v>26</v>
      </c>
      <c r="AH38" s="132"/>
      <c r="AI38" s="132"/>
      <c r="AJ38" s="133" t="s">
        <v>26</v>
      </c>
      <c r="AK38" s="133" t="s">
        <v>21</v>
      </c>
      <c r="AL38" s="133" t="s">
        <v>26</v>
      </c>
      <c r="AM38" s="133" t="s">
        <v>26</v>
      </c>
      <c r="AN38" s="132"/>
      <c r="AO38" s="132"/>
      <c r="AP38" s="133" t="s">
        <v>26</v>
      </c>
      <c r="AQ38" s="132"/>
      <c r="AR38" s="132"/>
      <c r="AS38" s="132"/>
      <c r="AT38" s="133" t="s">
        <v>16</v>
      </c>
      <c r="AU38" s="132"/>
      <c r="AV38" s="132" t="s">
        <v>21</v>
      </c>
      <c r="AW38" s="132"/>
      <c r="AX38" s="72">
        <v>39692</v>
      </c>
      <c r="AY38" s="107">
        <v>39845</v>
      </c>
      <c r="AZ38" s="107">
        <v>39814</v>
      </c>
      <c r="BA38" s="74"/>
      <c r="BB38" s="107">
        <v>39873</v>
      </c>
      <c r="BC38" s="78"/>
      <c r="BD38" s="79"/>
      <c r="BE38" s="80"/>
      <c r="BF38" s="81"/>
      <c r="BG38" s="80"/>
      <c r="BH38" s="196"/>
      <c r="BI38" s="195"/>
      <c r="BK38"/>
      <c r="BL38"/>
      <c r="BM38"/>
      <c r="BP38" s="243"/>
    </row>
    <row r="39" spans="1:68" s="82" customFormat="1" ht="15" customHeight="1">
      <c r="A39" s="63" t="s">
        <v>97</v>
      </c>
      <c r="B39" s="119" t="s">
        <v>210</v>
      </c>
      <c r="C39" s="264" t="s">
        <v>211</v>
      </c>
      <c r="D39" s="66" t="s">
        <v>212</v>
      </c>
      <c r="E39" s="85" t="s">
        <v>101</v>
      </c>
      <c r="F39" s="68" t="s">
        <v>144</v>
      </c>
      <c r="G39" s="204" t="s">
        <v>1</v>
      </c>
      <c r="H39" s="83"/>
      <c r="I39" s="92"/>
      <c r="J39" s="66"/>
      <c r="K39" s="92"/>
      <c r="L39" s="127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71" t="s">
        <v>21</v>
      </c>
      <c r="AX39" s="95">
        <v>43306</v>
      </c>
      <c r="AY39" s="110"/>
      <c r="AZ39" s="110"/>
      <c r="BA39" s="110"/>
      <c r="BB39" s="110">
        <v>43516</v>
      </c>
      <c r="BC39" s="78"/>
      <c r="BD39" s="79"/>
      <c r="BE39" s="80"/>
      <c r="BF39" s="81"/>
      <c r="BG39" s="80"/>
      <c r="BH39" s="196"/>
      <c r="BI39" s="195"/>
      <c r="BK39"/>
      <c r="BL39"/>
      <c r="BM39"/>
      <c r="BP39" s="243"/>
    </row>
    <row r="40" spans="1:68" s="82" customFormat="1" ht="15" customHeight="1">
      <c r="A40" s="63" t="s">
        <v>97</v>
      </c>
      <c r="B40" s="233" t="s">
        <v>213</v>
      </c>
      <c r="C40" s="266" t="s">
        <v>214</v>
      </c>
      <c r="D40" s="209" t="s">
        <v>215</v>
      </c>
      <c r="E40" s="208" t="s">
        <v>116</v>
      </c>
      <c r="F40" s="68" t="s">
        <v>117</v>
      </c>
      <c r="G40" s="204"/>
      <c r="H40" s="83"/>
      <c r="I40" s="215"/>
      <c r="J40" s="222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78"/>
      <c r="BD40" s="79"/>
      <c r="BE40" s="80"/>
      <c r="BF40" s="81"/>
      <c r="BG40" s="80"/>
      <c r="BH40" s="196"/>
      <c r="BI40" s="195"/>
      <c r="BK40"/>
      <c r="BL40"/>
      <c r="BM40"/>
      <c r="BP40" s="243"/>
    </row>
    <row r="41" spans="1:68" s="82" customFormat="1" ht="15" customHeight="1">
      <c r="A41" s="63" t="s">
        <v>97</v>
      </c>
      <c r="B41" s="233" t="s">
        <v>216</v>
      </c>
      <c r="C41" s="252" t="s">
        <v>217</v>
      </c>
      <c r="D41" s="66" t="s">
        <v>218</v>
      </c>
      <c r="E41" s="68" t="s">
        <v>116</v>
      </c>
      <c r="F41" s="68" t="s">
        <v>219</v>
      </c>
      <c r="G41" s="204" t="s">
        <v>1</v>
      </c>
      <c r="H41" s="83" t="s">
        <v>1</v>
      </c>
      <c r="I41" s="92"/>
      <c r="J41" s="84" t="s">
        <v>1</v>
      </c>
      <c r="K41" s="92"/>
      <c r="L41" s="71" t="s">
        <v>21</v>
      </c>
      <c r="M41" s="93"/>
      <c r="N41" s="93"/>
      <c r="O41" s="93"/>
      <c r="P41" s="93"/>
      <c r="Q41" s="93"/>
      <c r="R41" s="93"/>
      <c r="S41" s="93"/>
      <c r="T41" s="93"/>
      <c r="U41" s="93"/>
      <c r="V41" s="94" t="s">
        <v>21</v>
      </c>
      <c r="W41" s="71" t="s">
        <v>21</v>
      </c>
      <c r="X41" s="93"/>
      <c r="Y41" s="93"/>
      <c r="Z41" s="93"/>
      <c r="AA41" s="93"/>
      <c r="AB41" s="93"/>
      <c r="AC41" s="94" t="s">
        <v>26</v>
      </c>
      <c r="AD41" s="94"/>
      <c r="AE41" s="93"/>
      <c r="AF41" s="93"/>
      <c r="AG41" s="93"/>
      <c r="AH41" s="94" t="s">
        <v>21</v>
      </c>
      <c r="AI41" s="93"/>
      <c r="AJ41" s="93"/>
      <c r="AK41" s="93"/>
      <c r="AL41" s="93"/>
      <c r="AM41" s="94" t="s">
        <v>26</v>
      </c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5">
        <v>39508</v>
      </c>
      <c r="AY41" s="98">
        <v>42948</v>
      </c>
      <c r="AZ41" s="98">
        <v>43009</v>
      </c>
      <c r="BA41" s="99"/>
      <c r="BB41" s="98">
        <v>43062</v>
      </c>
      <c r="BC41" s="78"/>
      <c r="BD41" s="79"/>
      <c r="BE41" s="80"/>
      <c r="BF41" s="81"/>
      <c r="BG41" s="80"/>
      <c r="BH41" s="196"/>
      <c r="BI41" s="195"/>
      <c r="BK41"/>
      <c r="BL41"/>
      <c r="BM41"/>
      <c r="BP41" s="243"/>
    </row>
    <row r="42" spans="1:68" s="82" customFormat="1" ht="15" customHeight="1">
      <c r="A42" s="103" t="s">
        <v>112</v>
      </c>
      <c r="B42" s="226" t="s">
        <v>220</v>
      </c>
      <c r="C42" s="264" t="s">
        <v>221</v>
      </c>
      <c r="D42" s="66" t="s">
        <v>222</v>
      </c>
      <c r="E42" s="112" t="s">
        <v>223</v>
      </c>
      <c r="F42" s="68" t="s">
        <v>219</v>
      </c>
      <c r="G42" s="204" t="s">
        <v>1</v>
      </c>
      <c r="H42" s="83"/>
      <c r="I42" s="92"/>
      <c r="J42" s="66"/>
      <c r="K42" s="92"/>
      <c r="L42" s="113"/>
      <c r="M42" s="104"/>
      <c r="N42" s="104"/>
      <c r="O42" s="105" t="s">
        <v>21</v>
      </c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33" t="s">
        <v>21</v>
      </c>
      <c r="AL42" s="104"/>
      <c r="AM42" s="104"/>
      <c r="AN42" s="104"/>
      <c r="AO42" s="104"/>
      <c r="AP42" s="104"/>
      <c r="AQ42" s="104"/>
      <c r="AR42" s="104"/>
      <c r="AS42" s="104"/>
      <c r="AT42" s="105" t="s">
        <v>16</v>
      </c>
      <c r="AU42" s="104"/>
      <c r="AV42" s="104"/>
      <c r="AW42" s="104"/>
      <c r="AX42" s="95">
        <v>39234</v>
      </c>
      <c r="AY42" s="110">
        <v>43101</v>
      </c>
      <c r="AZ42" s="110">
        <v>43009</v>
      </c>
      <c r="BA42" s="134"/>
      <c r="BB42" s="110">
        <v>40391</v>
      </c>
      <c r="BC42" s="78"/>
      <c r="BD42" s="79"/>
      <c r="BE42" s="80"/>
      <c r="BF42" s="81"/>
      <c r="BG42" s="80"/>
      <c r="BH42" s="196"/>
      <c r="BI42" s="195"/>
      <c r="BK42"/>
      <c r="BL42"/>
      <c r="BM42"/>
      <c r="BP42" s="243"/>
    </row>
    <row r="43" spans="1:68" s="82" customFormat="1">
      <c r="A43" s="103" t="s">
        <v>112</v>
      </c>
      <c r="B43" s="233" t="s">
        <v>224</v>
      </c>
      <c r="C43" s="252" t="s">
        <v>225</v>
      </c>
      <c r="D43" s="66" t="s">
        <v>226</v>
      </c>
      <c r="E43" s="136" t="s">
        <v>58</v>
      </c>
      <c r="F43" s="68" t="s">
        <v>227</v>
      </c>
      <c r="G43" s="204" t="s">
        <v>1</v>
      </c>
      <c r="H43" s="83" t="s">
        <v>1</v>
      </c>
      <c r="I43" s="75"/>
      <c r="J43" s="86"/>
      <c r="K43" s="75"/>
      <c r="L43" s="137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3" t="s">
        <v>16</v>
      </c>
      <c r="AU43" s="132"/>
      <c r="AV43" s="132"/>
      <c r="AW43" s="132"/>
      <c r="AX43" s="72">
        <v>40238</v>
      </c>
      <c r="AY43" s="78">
        <v>42856</v>
      </c>
      <c r="AZ43" s="78">
        <v>42856</v>
      </c>
      <c r="BA43" s="78">
        <v>42909</v>
      </c>
      <c r="BB43" s="78">
        <v>43452</v>
      </c>
      <c r="BC43" s="78"/>
      <c r="BD43" s="79"/>
      <c r="BE43" s="80">
        <v>43452</v>
      </c>
      <c r="BF43" s="81" t="s">
        <v>11</v>
      </c>
      <c r="BG43" s="80"/>
      <c r="BH43" s="196"/>
      <c r="BI43" s="195"/>
      <c r="BK43"/>
      <c r="BL43"/>
      <c r="BM43"/>
      <c r="BP43" s="243"/>
    </row>
    <row r="44" spans="1:68" s="82" customFormat="1" ht="15" customHeight="1">
      <c r="A44" s="63" t="s">
        <v>112</v>
      </c>
      <c r="B44" s="119" t="s">
        <v>228</v>
      </c>
      <c r="C44" s="252" t="s">
        <v>229</v>
      </c>
      <c r="D44" s="66" t="s">
        <v>230</v>
      </c>
      <c r="E44" s="68" t="s">
        <v>231</v>
      </c>
      <c r="F44" s="68" t="s">
        <v>111</v>
      </c>
      <c r="G44" s="204" t="s">
        <v>1</v>
      </c>
      <c r="H44" s="83"/>
      <c r="I44" s="92"/>
      <c r="J44" s="66"/>
      <c r="K44" s="92"/>
      <c r="L44" s="92"/>
      <c r="M44" s="94" t="s">
        <v>26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 t="s">
        <v>21</v>
      </c>
      <c r="AA44" s="94"/>
      <c r="AB44" s="93"/>
      <c r="AC44" s="93"/>
      <c r="AD44" s="93"/>
      <c r="AE44" s="93"/>
      <c r="AF44" s="93"/>
      <c r="AG44" s="93"/>
      <c r="AH44" s="93"/>
      <c r="AI44" s="93"/>
      <c r="AJ44" s="94" t="s">
        <v>26</v>
      </c>
      <c r="AK44" s="94" t="s">
        <v>16</v>
      </c>
      <c r="AL44" s="93"/>
      <c r="AM44" s="94" t="s">
        <v>21</v>
      </c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5">
        <v>39356</v>
      </c>
      <c r="AY44" s="98">
        <v>42675</v>
      </c>
      <c r="AZ44" s="98">
        <v>42005</v>
      </c>
      <c r="BA44" s="98">
        <v>42795</v>
      </c>
      <c r="BB44" s="98">
        <v>42767</v>
      </c>
      <c r="BC44" s="78"/>
      <c r="BD44" s="79"/>
      <c r="BE44" s="80"/>
      <c r="BF44" s="81"/>
      <c r="BG44" s="80"/>
      <c r="BH44" s="196"/>
      <c r="BI44" s="195"/>
      <c r="BK44"/>
      <c r="BL44"/>
      <c r="BM44"/>
      <c r="BP44" s="243"/>
    </row>
    <row r="45" spans="1:68" s="82" customFormat="1" ht="15" customHeight="1">
      <c r="A45" s="63" t="s">
        <v>132</v>
      </c>
      <c r="B45" s="119" t="s">
        <v>232</v>
      </c>
      <c r="C45" s="264" t="s">
        <v>233</v>
      </c>
      <c r="D45" s="66" t="s">
        <v>234</v>
      </c>
      <c r="E45" s="85" t="s">
        <v>231</v>
      </c>
      <c r="F45" s="68" t="s">
        <v>235</v>
      </c>
      <c r="G45" s="204" t="s">
        <v>1</v>
      </c>
      <c r="H45" s="83"/>
      <c r="I45" s="69"/>
      <c r="J45" s="66"/>
      <c r="K45" s="69"/>
      <c r="L45" s="87"/>
      <c r="M45" s="71" t="s">
        <v>16</v>
      </c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2">
        <v>40179</v>
      </c>
      <c r="AY45" s="78">
        <v>40422</v>
      </c>
      <c r="AZ45" s="78"/>
      <c r="BA45" s="77"/>
      <c r="BB45" s="78">
        <v>40391</v>
      </c>
      <c r="BC45" s="78"/>
      <c r="BD45" s="79"/>
      <c r="BE45" s="80"/>
      <c r="BF45" s="81"/>
      <c r="BG45" s="80"/>
      <c r="BH45" s="196"/>
      <c r="BI45" s="195"/>
      <c r="BK45"/>
      <c r="BL45"/>
      <c r="BM45"/>
      <c r="BP45" s="243"/>
    </row>
    <row r="46" spans="1:68" s="82" customFormat="1">
      <c r="A46" s="63" t="s">
        <v>97</v>
      </c>
      <c r="B46" s="119" t="s">
        <v>236</v>
      </c>
      <c r="C46" s="264" t="s">
        <v>237</v>
      </c>
      <c r="D46" s="66" t="s">
        <v>238</v>
      </c>
      <c r="E46" s="109" t="s">
        <v>101</v>
      </c>
      <c r="F46" s="68" t="s">
        <v>127</v>
      </c>
      <c r="G46" s="204" t="s">
        <v>1</v>
      </c>
      <c r="H46" s="83"/>
      <c r="I46" s="92"/>
      <c r="J46" s="66"/>
      <c r="K46" s="92"/>
      <c r="L46" s="127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5">
        <v>41365</v>
      </c>
      <c r="AY46" s="110"/>
      <c r="AZ46" s="110"/>
      <c r="BA46" s="99"/>
      <c r="BB46" s="110"/>
      <c r="BC46" s="78"/>
      <c r="BD46" s="79"/>
      <c r="BE46" s="80"/>
      <c r="BF46" s="81"/>
      <c r="BG46" s="80"/>
      <c r="BH46" s="196"/>
      <c r="BI46" s="195"/>
      <c r="BK46"/>
      <c r="BL46"/>
      <c r="BM46"/>
      <c r="BP46" s="243"/>
    </row>
    <row r="47" spans="1:68" s="131" customFormat="1">
      <c r="A47" s="103" t="s">
        <v>112</v>
      </c>
      <c r="B47" s="226" t="s">
        <v>239</v>
      </c>
      <c r="C47" s="252" t="s">
        <v>240</v>
      </c>
      <c r="D47" s="66" t="s">
        <v>241</v>
      </c>
      <c r="E47" s="138" t="s">
        <v>163</v>
      </c>
      <c r="F47" s="68"/>
      <c r="G47" s="204" t="s">
        <v>1</v>
      </c>
      <c r="H47" s="83"/>
      <c r="I47" s="106"/>
      <c r="J47" s="139"/>
      <c r="K47" s="106"/>
      <c r="L47" s="106"/>
      <c r="M47" s="140"/>
      <c r="N47" s="105" t="s">
        <v>21</v>
      </c>
      <c r="O47" s="140"/>
      <c r="P47" s="140"/>
      <c r="Q47" s="140"/>
      <c r="R47" s="140"/>
      <c r="S47" s="140"/>
      <c r="T47" s="140"/>
      <c r="U47" s="71" t="s">
        <v>21</v>
      </c>
      <c r="V47" s="140"/>
      <c r="W47" s="140"/>
      <c r="X47" s="140"/>
      <c r="Y47" s="140"/>
      <c r="Z47" s="140"/>
      <c r="AA47" s="140"/>
      <c r="AB47" s="105" t="s">
        <v>16</v>
      </c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1">
        <v>42309</v>
      </c>
      <c r="AY47" s="101"/>
      <c r="AZ47" s="101"/>
      <c r="BA47" s="101"/>
      <c r="BB47" s="101">
        <v>42401</v>
      </c>
      <c r="BC47" s="78"/>
      <c r="BD47" s="79"/>
      <c r="BE47" s="80"/>
      <c r="BF47" s="81"/>
      <c r="BG47" s="80"/>
      <c r="BH47" s="196"/>
      <c r="BI47" s="195"/>
      <c r="BK47"/>
      <c r="BL47"/>
      <c r="BM47"/>
      <c r="BP47" s="282"/>
    </row>
    <row r="48" spans="1:68" s="82" customFormat="1" ht="15" customHeight="1">
      <c r="A48" s="63" t="s">
        <v>132</v>
      </c>
      <c r="B48" s="233" t="s">
        <v>242</v>
      </c>
      <c r="C48" s="264" t="s">
        <v>243</v>
      </c>
      <c r="D48" s="66" t="s">
        <v>244</v>
      </c>
      <c r="E48" s="85" t="s">
        <v>116</v>
      </c>
      <c r="F48" s="68" t="s">
        <v>117</v>
      </c>
      <c r="G48" s="204" t="s">
        <v>1</v>
      </c>
      <c r="H48" s="83" t="s">
        <v>1</v>
      </c>
      <c r="I48" s="75"/>
      <c r="J48" s="91"/>
      <c r="K48" s="75"/>
      <c r="L48" s="87"/>
      <c r="M48" s="70"/>
      <c r="N48" s="70"/>
      <c r="O48" s="70"/>
      <c r="P48" s="70"/>
      <c r="Q48" s="70"/>
      <c r="R48" s="70"/>
      <c r="S48" s="70"/>
      <c r="T48" s="70"/>
      <c r="U48" s="70"/>
      <c r="V48" s="71" t="s">
        <v>16</v>
      </c>
      <c r="W48" s="71" t="s">
        <v>26</v>
      </c>
      <c r="X48" s="70"/>
      <c r="Y48" s="70"/>
      <c r="Z48" s="71" t="s">
        <v>21</v>
      </c>
      <c r="AA48" s="71"/>
      <c r="AB48" s="71" t="s">
        <v>26</v>
      </c>
      <c r="AC48" s="70"/>
      <c r="AD48" s="70"/>
      <c r="AE48" s="70"/>
      <c r="AF48" s="70"/>
      <c r="AG48" s="70"/>
      <c r="AH48" s="71" t="s">
        <v>26</v>
      </c>
      <c r="AI48" s="70"/>
      <c r="AJ48" s="71" t="s">
        <v>26</v>
      </c>
      <c r="AK48" s="70"/>
      <c r="AL48" s="71" t="s">
        <v>26</v>
      </c>
      <c r="AM48" s="70"/>
      <c r="AN48" s="70"/>
      <c r="AO48" s="70"/>
      <c r="AP48" s="70"/>
      <c r="AQ48" s="71" t="s">
        <v>26</v>
      </c>
      <c r="AR48" s="70"/>
      <c r="AS48" s="70"/>
      <c r="AT48" s="70"/>
      <c r="AU48" s="70"/>
      <c r="AV48" s="70"/>
      <c r="AW48" s="70"/>
      <c r="AX48" s="72">
        <v>39114</v>
      </c>
      <c r="AY48" s="78">
        <v>39873</v>
      </c>
      <c r="AZ48" s="78"/>
      <c r="BA48" s="77"/>
      <c r="BB48" s="78">
        <v>39904</v>
      </c>
      <c r="BC48" s="78"/>
      <c r="BD48" s="79"/>
      <c r="BE48" s="80"/>
      <c r="BF48" s="81"/>
      <c r="BG48" s="80"/>
      <c r="BH48" s="196"/>
      <c r="BI48" s="195"/>
      <c r="BK48"/>
      <c r="BL48"/>
      <c r="BM48"/>
      <c r="BP48" s="243"/>
    </row>
    <row r="49" spans="1:68" s="82" customFormat="1" ht="15" customHeight="1">
      <c r="A49" s="63" t="s">
        <v>112</v>
      </c>
      <c r="B49" s="233" t="s">
        <v>245</v>
      </c>
      <c r="C49" s="264" t="s">
        <v>246</v>
      </c>
      <c r="D49" s="66" t="s">
        <v>247</v>
      </c>
      <c r="E49" s="109" t="s">
        <v>111</v>
      </c>
      <c r="F49" s="68" t="s">
        <v>248</v>
      </c>
      <c r="G49" s="204" t="s">
        <v>1</v>
      </c>
      <c r="H49" s="83"/>
      <c r="I49" s="92"/>
      <c r="J49" s="66"/>
      <c r="K49" s="92"/>
      <c r="L49" s="127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71" t="s">
        <v>16</v>
      </c>
      <c r="AR49" s="93"/>
      <c r="AS49" s="93"/>
      <c r="AT49" s="93"/>
      <c r="AU49" s="93"/>
      <c r="AV49" s="93"/>
      <c r="AW49" s="93"/>
      <c r="AX49" s="95">
        <v>43473</v>
      </c>
      <c r="AY49" s="110"/>
      <c r="AZ49" s="110"/>
      <c r="BA49" s="99"/>
      <c r="BB49" s="98">
        <v>43830</v>
      </c>
      <c r="BC49" s="78"/>
      <c r="BD49" s="79"/>
      <c r="BE49" s="80"/>
      <c r="BF49" s="81"/>
      <c r="BG49" s="80"/>
      <c r="BH49" s="196"/>
      <c r="BI49" s="195"/>
      <c r="BK49"/>
      <c r="BL49"/>
      <c r="BM49"/>
      <c r="BP49" s="243"/>
    </row>
    <row r="50" spans="1:68" s="82" customFormat="1" ht="15" customHeight="1">
      <c r="A50" s="63" t="s">
        <v>97</v>
      </c>
      <c r="B50" s="119" t="s">
        <v>249</v>
      </c>
      <c r="C50" s="252" t="s">
        <v>250</v>
      </c>
      <c r="D50" s="66" t="s">
        <v>251</v>
      </c>
      <c r="E50" s="109" t="s">
        <v>139</v>
      </c>
      <c r="F50" s="66"/>
      <c r="G50" s="204" t="s">
        <v>1</v>
      </c>
      <c r="H50" s="83"/>
      <c r="I50" s="103"/>
      <c r="J50" s="139"/>
      <c r="K50" s="103"/>
      <c r="L50" s="103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42">
        <v>43196</v>
      </c>
      <c r="AY50" s="102"/>
      <c r="AZ50" s="102"/>
      <c r="BA50" s="79"/>
      <c r="BB50" s="102">
        <v>43313</v>
      </c>
      <c r="BC50" s="78"/>
      <c r="BD50" s="79"/>
      <c r="BE50" s="80"/>
      <c r="BF50" s="81"/>
      <c r="BG50" s="80"/>
      <c r="BH50" s="196"/>
      <c r="BI50" s="195"/>
      <c r="BK50"/>
      <c r="BL50"/>
      <c r="BM50"/>
      <c r="BP50" s="243"/>
    </row>
    <row r="51" spans="1:68" s="82" customFormat="1" ht="15" customHeight="1">
      <c r="A51" s="103" t="s">
        <v>112</v>
      </c>
      <c r="B51" s="228" t="s">
        <v>252</v>
      </c>
      <c r="C51" s="265" t="s">
        <v>253</v>
      </c>
      <c r="D51" s="66" t="s">
        <v>254</v>
      </c>
      <c r="E51" s="143" t="s">
        <v>255</v>
      </c>
      <c r="F51" s="68" t="s">
        <v>256</v>
      </c>
      <c r="G51" s="204" t="s">
        <v>1</v>
      </c>
      <c r="H51" s="83"/>
      <c r="I51" s="88"/>
      <c r="J51" s="139"/>
      <c r="K51" s="88"/>
      <c r="L51" s="88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1" t="s">
        <v>16</v>
      </c>
      <c r="AX51" s="118">
        <v>42278</v>
      </c>
      <c r="AY51" s="107">
        <v>43252</v>
      </c>
      <c r="AZ51" s="107">
        <v>43252</v>
      </c>
      <c r="BA51" s="77"/>
      <c r="BB51" s="107">
        <v>43265</v>
      </c>
      <c r="BC51" s="78">
        <v>43279</v>
      </c>
      <c r="BD51" s="79" t="s">
        <v>11</v>
      </c>
      <c r="BE51" s="80"/>
      <c r="BF51" s="81"/>
      <c r="BG51" s="80"/>
      <c r="BH51" s="196"/>
      <c r="BI51" s="195"/>
      <c r="BK51"/>
      <c r="BL51"/>
      <c r="BM51"/>
      <c r="BP51" s="243"/>
    </row>
    <row r="52" spans="1:68" s="82" customFormat="1" ht="15" customHeight="1">
      <c r="A52" s="63" t="s">
        <v>132</v>
      </c>
      <c r="B52" s="119" t="s">
        <v>257</v>
      </c>
      <c r="C52" s="264" t="s">
        <v>258</v>
      </c>
      <c r="D52" s="66" t="s">
        <v>259</v>
      </c>
      <c r="E52" s="68" t="s">
        <v>101</v>
      </c>
      <c r="F52" s="68" t="s">
        <v>144</v>
      </c>
      <c r="G52" s="204" t="s">
        <v>1</v>
      </c>
      <c r="H52" s="83"/>
      <c r="I52" s="92"/>
      <c r="J52" s="66"/>
      <c r="K52" s="92"/>
      <c r="L52" s="92"/>
      <c r="M52" s="93"/>
      <c r="N52" s="93"/>
      <c r="O52" s="93"/>
      <c r="P52" s="94" t="s">
        <v>16</v>
      </c>
      <c r="Q52" s="93"/>
      <c r="R52" s="93"/>
      <c r="S52" s="93"/>
      <c r="T52" s="93"/>
      <c r="U52" s="93"/>
      <c r="V52" s="94" t="s">
        <v>21</v>
      </c>
      <c r="W52" s="93"/>
      <c r="X52" s="93"/>
      <c r="Y52" s="93"/>
      <c r="Z52" s="93"/>
      <c r="AA52" s="93"/>
      <c r="AB52" s="93"/>
      <c r="AC52" s="94" t="s">
        <v>21</v>
      </c>
      <c r="AD52" s="94"/>
      <c r="AE52" s="93"/>
      <c r="AF52" s="93"/>
      <c r="AG52" s="93"/>
      <c r="AH52" s="94" t="s">
        <v>26</v>
      </c>
      <c r="AI52" s="93"/>
      <c r="AJ52" s="94" t="s">
        <v>26</v>
      </c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5">
        <v>39661</v>
      </c>
      <c r="AY52" s="98">
        <v>43101</v>
      </c>
      <c r="AZ52" s="98">
        <v>43221</v>
      </c>
      <c r="BA52" s="99"/>
      <c r="BB52" s="98">
        <v>2008</v>
      </c>
      <c r="BC52" s="78"/>
      <c r="BD52" s="79"/>
      <c r="BE52" s="80"/>
      <c r="BF52" s="81"/>
      <c r="BG52" s="80"/>
      <c r="BH52" s="196"/>
      <c r="BI52" s="195"/>
      <c r="BK52"/>
      <c r="BL52"/>
      <c r="BM52"/>
      <c r="BP52" s="243"/>
    </row>
    <row r="53" spans="1:68" s="82" customFormat="1" ht="15" customHeight="1">
      <c r="A53" s="63" t="s">
        <v>112</v>
      </c>
      <c r="B53" s="119" t="s">
        <v>260</v>
      </c>
      <c r="C53" s="252" t="s">
        <v>261</v>
      </c>
      <c r="D53" s="66" t="s">
        <v>262</v>
      </c>
      <c r="E53" s="85" t="s">
        <v>106</v>
      </c>
      <c r="F53" s="68" t="s">
        <v>263</v>
      </c>
      <c r="G53" s="204" t="s">
        <v>1</v>
      </c>
      <c r="H53" s="83"/>
      <c r="I53" s="69"/>
      <c r="J53" s="84" t="s">
        <v>1</v>
      </c>
      <c r="K53" s="69"/>
      <c r="L53" s="87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1" t="s">
        <v>21</v>
      </c>
      <c r="AJ53" s="70"/>
      <c r="AK53" s="70"/>
      <c r="AL53" s="70"/>
      <c r="AM53" s="70"/>
      <c r="AN53" s="70"/>
      <c r="AO53" s="70"/>
      <c r="AP53" s="70"/>
      <c r="AQ53" s="70"/>
      <c r="AR53" s="71" t="s">
        <v>16</v>
      </c>
      <c r="AS53" s="71"/>
      <c r="AT53" s="70"/>
      <c r="AU53" s="70"/>
      <c r="AV53" s="70"/>
      <c r="AW53" s="70"/>
      <c r="AX53" s="72">
        <v>40087</v>
      </c>
      <c r="AY53" s="78">
        <v>43089</v>
      </c>
      <c r="AZ53" s="78">
        <v>43089</v>
      </c>
      <c r="BA53" s="78">
        <v>42537</v>
      </c>
      <c r="BB53" s="78">
        <v>43108</v>
      </c>
      <c r="BC53" s="78"/>
      <c r="BD53" s="79"/>
      <c r="BE53" s="80">
        <v>43769</v>
      </c>
      <c r="BF53" s="81" t="s">
        <v>11</v>
      </c>
      <c r="BG53" s="80"/>
      <c r="BH53" s="196"/>
      <c r="BI53" s="195"/>
      <c r="BK53"/>
      <c r="BL53"/>
      <c r="BM53"/>
      <c r="BP53" s="243"/>
    </row>
    <row r="54" spans="1:68" s="82" customFormat="1" ht="15" customHeight="1">
      <c r="A54" s="63" t="s">
        <v>97</v>
      </c>
      <c r="B54" s="119" t="s">
        <v>264</v>
      </c>
      <c r="C54" s="264" t="s">
        <v>265</v>
      </c>
      <c r="D54" s="66" t="s">
        <v>266</v>
      </c>
      <c r="E54" s="68" t="s">
        <v>101</v>
      </c>
      <c r="F54" s="68" t="s">
        <v>127</v>
      </c>
      <c r="G54" s="204" t="s">
        <v>1</v>
      </c>
      <c r="H54" s="83"/>
      <c r="I54" s="92"/>
      <c r="J54" s="66"/>
      <c r="K54" s="92"/>
      <c r="L54" s="92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5">
        <v>42788</v>
      </c>
      <c r="AY54" s="98"/>
      <c r="AZ54" s="98"/>
      <c r="BA54" s="99"/>
      <c r="BB54" s="98"/>
      <c r="BC54" s="78"/>
      <c r="BD54" s="79"/>
      <c r="BE54" s="80"/>
      <c r="BF54" s="81"/>
      <c r="BG54" s="80"/>
      <c r="BH54" s="196"/>
      <c r="BI54" s="195"/>
      <c r="BK54"/>
      <c r="BL54"/>
      <c r="BM54"/>
      <c r="BP54" s="243"/>
    </row>
    <row r="55" spans="1:68" s="82" customFormat="1">
      <c r="A55" s="63" t="s">
        <v>97</v>
      </c>
      <c r="B55" s="119" t="s">
        <v>267</v>
      </c>
      <c r="C55" s="264" t="s">
        <v>268</v>
      </c>
      <c r="D55" s="66" t="s">
        <v>269</v>
      </c>
      <c r="E55" s="67" t="s">
        <v>163</v>
      </c>
      <c r="F55" s="68" t="s">
        <v>256</v>
      </c>
      <c r="G55" s="204" t="s">
        <v>1</v>
      </c>
      <c r="H55" s="83"/>
      <c r="I55" s="88"/>
      <c r="J55" s="139"/>
      <c r="K55" s="88"/>
      <c r="L55" s="69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2">
        <v>41791</v>
      </c>
      <c r="AY55" s="76"/>
      <c r="AZ55" s="76"/>
      <c r="BA55" s="77"/>
      <c r="BB55" s="76"/>
      <c r="BC55" s="78"/>
      <c r="BD55" s="79"/>
      <c r="BE55" s="80"/>
      <c r="BF55" s="81"/>
      <c r="BG55" s="80"/>
      <c r="BH55" s="196"/>
      <c r="BI55" s="195"/>
      <c r="BK55"/>
      <c r="BL55"/>
      <c r="BM55"/>
      <c r="BP55" s="243"/>
    </row>
    <row r="56" spans="1:68" s="82" customFormat="1" ht="15" customHeight="1">
      <c r="A56" s="103" t="s">
        <v>132</v>
      </c>
      <c r="B56" s="250" t="s">
        <v>270</v>
      </c>
      <c r="C56" s="206" t="s">
        <v>271</v>
      </c>
      <c r="D56" s="206" t="s">
        <v>272</v>
      </c>
      <c r="E56" s="206" t="s">
        <v>111</v>
      </c>
      <c r="F56" s="211" t="s">
        <v>273</v>
      </c>
      <c r="G56" s="204"/>
      <c r="H56" s="83"/>
      <c r="I56" s="215"/>
      <c r="J56" s="222"/>
      <c r="K56" s="215"/>
      <c r="L56" s="215"/>
      <c r="M56" s="215"/>
      <c r="N56" s="215"/>
      <c r="O56" s="215"/>
      <c r="P56" s="215"/>
      <c r="Q56" s="215"/>
      <c r="R56" s="215"/>
      <c r="S56" s="94" t="s">
        <v>16</v>
      </c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78"/>
      <c r="BD56" s="79"/>
      <c r="BE56" s="80"/>
      <c r="BF56" s="81"/>
      <c r="BG56" s="80"/>
      <c r="BH56" s="196"/>
      <c r="BI56" s="195"/>
      <c r="BK56"/>
      <c r="BL56"/>
      <c r="BM56"/>
      <c r="BP56" s="243"/>
    </row>
    <row r="57" spans="1:68" s="82" customFormat="1" ht="15" customHeight="1">
      <c r="A57" s="103" t="s">
        <v>97</v>
      </c>
      <c r="B57" s="226" t="s">
        <v>274</v>
      </c>
      <c r="C57" s="252" t="s">
        <v>275</v>
      </c>
      <c r="D57" s="66" t="s">
        <v>276</v>
      </c>
      <c r="E57" s="68" t="s">
        <v>116</v>
      </c>
      <c r="F57" s="68" t="s">
        <v>117</v>
      </c>
      <c r="G57" s="204" t="s">
        <v>1</v>
      </c>
      <c r="H57" s="83"/>
      <c r="I57" s="92"/>
      <c r="J57" s="84" t="s">
        <v>1</v>
      </c>
      <c r="K57" s="92"/>
      <c r="L57" s="71" t="s">
        <v>21</v>
      </c>
      <c r="M57" s="93"/>
      <c r="N57" s="93"/>
      <c r="O57" s="93"/>
      <c r="P57" s="93"/>
      <c r="Q57" s="93"/>
      <c r="R57" s="93"/>
      <c r="S57" s="93"/>
      <c r="T57" s="93"/>
      <c r="U57" s="93"/>
      <c r="V57" s="71" t="s">
        <v>21</v>
      </c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4" t="s">
        <v>21</v>
      </c>
      <c r="AI57" s="93"/>
      <c r="AJ57" s="94" t="s">
        <v>26</v>
      </c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5">
        <v>42248</v>
      </c>
      <c r="AY57" s="110">
        <v>42430</v>
      </c>
      <c r="AZ57" s="110">
        <v>42339</v>
      </c>
      <c r="BA57" s="110">
        <v>42491</v>
      </c>
      <c r="BB57" s="144">
        <v>43004</v>
      </c>
      <c r="BC57" s="78"/>
      <c r="BD57" s="79"/>
      <c r="BE57" s="80">
        <v>43501</v>
      </c>
      <c r="BF57" s="81" t="s">
        <v>11</v>
      </c>
      <c r="BG57" s="80"/>
      <c r="BH57" s="196"/>
      <c r="BI57" s="195"/>
      <c r="BK57"/>
      <c r="BL57"/>
      <c r="BM57"/>
      <c r="BP57" s="243"/>
    </row>
    <row r="58" spans="1:68" s="82" customFormat="1" ht="15" customHeight="1">
      <c r="A58" s="63" t="s">
        <v>112</v>
      </c>
      <c r="B58" s="227" t="s">
        <v>277</v>
      </c>
      <c r="C58" s="263" t="s">
        <v>278</v>
      </c>
      <c r="D58" s="66" t="s">
        <v>279</v>
      </c>
      <c r="E58" s="109" t="s">
        <v>116</v>
      </c>
      <c r="F58" s="68" t="s">
        <v>178</v>
      </c>
      <c r="G58" s="204" t="s">
        <v>1</v>
      </c>
      <c r="H58" s="83"/>
      <c r="I58" s="92"/>
      <c r="J58" s="66"/>
      <c r="K58" s="92"/>
      <c r="L58" s="127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4" t="s">
        <v>16</v>
      </c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5">
        <v>43061</v>
      </c>
      <c r="AY58" s="145"/>
      <c r="AZ58" s="99"/>
      <c r="BA58" s="110"/>
      <c r="BB58" s="110"/>
      <c r="BC58" s="78"/>
      <c r="BD58" s="79"/>
      <c r="BE58" s="80"/>
      <c r="BF58" s="81"/>
      <c r="BG58" s="80"/>
      <c r="BH58" s="196"/>
      <c r="BI58" s="195"/>
      <c r="BK58"/>
      <c r="BL58"/>
      <c r="BM58"/>
      <c r="BP58" s="243"/>
    </row>
    <row r="59" spans="1:68" s="82" customFormat="1">
      <c r="A59" s="63" t="s">
        <v>132</v>
      </c>
      <c r="B59" s="119" t="s">
        <v>280</v>
      </c>
      <c r="C59" s="252" t="s">
        <v>281</v>
      </c>
      <c r="D59" s="66" t="s">
        <v>282</v>
      </c>
      <c r="E59" s="85" t="s">
        <v>231</v>
      </c>
      <c r="F59" s="68" t="s">
        <v>256</v>
      </c>
      <c r="G59" s="204" t="s">
        <v>1</v>
      </c>
      <c r="H59" s="83"/>
      <c r="I59" s="69"/>
      <c r="J59" s="66"/>
      <c r="K59" s="69"/>
      <c r="L59" s="87"/>
      <c r="M59" s="71" t="s">
        <v>16</v>
      </c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1" t="s">
        <v>16</v>
      </c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1" t="s">
        <v>21</v>
      </c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2">
        <v>40483</v>
      </c>
      <c r="AY59" s="78">
        <v>42250</v>
      </c>
      <c r="AZ59" s="78">
        <v>42436</v>
      </c>
      <c r="BA59" s="78">
        <v>43060</v>
      </c>
      <c r="BB59" s="78">
        <v>43070</v>
      </c>
      <c r="BC59" s="78"/>
      <c r="BD59" s="79"/>
      <c r="BE59" s="80">
        <v>43117</v>
      </c>
      <c r="BF59" s="81" t="s">
        <v>11</v>
      </c>
      <c r="BG59" s="80"/>
      <c r="BH59" s="196"/>
      <c r="BI59" s="195"/>
      <c r="BK59"/>
      <c r="BL59"/>
      <c r="BM59"/>
      <c r="BP59" s="243"/>
    </row>
    <row r="60" spans="1:68" s="82" customFormat="1" ht="15" customHeight="1">
      <c r="A60" s="103" t="s">
        <v>97</v>
      </c>
      <c r="B60" s="226" t="s">
        <v>283</v>
      </c>
      <c r="C60" s="252" t="s">
        <v>284</v>
      </c>
      <c r="D60" s="66" t="s">
        <v>285</v>
      </c>
      <c r="E60" s="138" t="s">
        <v>163</v>
      </c>
      <c r="F60" s="68" t="s">
        <v>256</v>
      </c>
      <c r="G60" s="204" t="s">
        <v>1</v>
      </c>
      <c r="H60" s="83"/>
      <c r="I60" s="106"/>
      <c r="J60" s="139"/>
      <c r="K60" s="106"/>
      <c r="L60" s="106"/>
      <c r="M60" s="140"/>
      <c r="N60" s="105" t="s">
        <v>21</v>
      </c>
      <c r="O60" s="140"/>
      <c r="P60" s="140"/>
      <c r="Q60" s="140"/>
      <c r="R60" s="140"/>
      <c r="S60" s="140"/>
      <c r="T60" s="140"/>
      <c r="U60" s="71" t="s">
        <v>21</v>
      </c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13"/>
      <c r="AX60" s="141">
        <v>42156</v>
      </c>
      <c r="AY60" s="101">
        <v>42895</v>
      </c>
      <c r="AZ60" s="101">
        <v>42895</v>
      </c>
      <c r="BA60" s="101"/>
      <c r="BB60" s="101">
        <v>42913</v>
      </c>
      <c r="BC60" s="78">
        <v>43567</v>
      </c>
      <c r="BD60" s="79" t="s">
        <v>11</v>
      </c>
      <c r="BE60" s="80"/>
      <c r="BF60" s="81"/>
      <c r="BG60" s="80"/>
      <c r="BH60" s="196"/>
      <c r="BI60" s="195"/>
      <c r="BK60"/>
      <c r="BL60"/>
      <c r="BM60"/>
      <c r="BP60" s="243"/>
    </row>
    <row r="61" spans="1:68" s="82" customFormat="1" ht="15" customHeight="1">
      <c r="A61" s="103" t="s">
        <v>112</v>
      </c>
      <c r="B61" s="226" t="s">
        <v>286</v>
      </c>
      <c r="C61" s="252" t="s">
        <v>287</v>
      </c>
      <c r="D61" s="66" t="s">
        <v>288</v>
      </c>
      <c r="E61" s="138" t="s">
        <v>163</v>
      </c>
      <c r="F61" s="68" t="s">
        <v>256</v>
      </c>
      <c r="G61" s="204" t="s">
        <v>1</v>
      </c>
      <c r="H61" s="83"/>
      <c r="I61" s="106"/>
      <c r="J61" s="139"/>
      <c r="K61" s="106"/>
      <c r="L61" s="106"/>
      <c r="M61" s="140"/>
      <c r="N61" s="105" t="s">
        <v>21</v>
      </c>
      <c r="O61" s="140"/>
      <c r="P61" s="140"/>
      <c r="Q61" s="140"/>
      <c r="R61" s="140"/>
      <c r="S61" s="140"/>
      <c r="T61" s="140"/>
      <c r="U61" s="71" t="s">
        <v>21</v>
      </c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94" t="s">
        <v>16</v>
      </c>
      <c r="AX61" s="141">
        <v>42064</v>
      </c>
      <c r="AY61" s="101">
        <v>43070</v>
      </c>
      <c r="AZ61" s="101">
        <v>43070</v>
      </c>
      <c r="BA61" s="101">
        <v>43070</v>
      </c>
      <c r="BB61" s="101">
        <v>43235</v>
      </c>
      <c r="BC61" s="78"/>
      <c r="BD61" s="79"/>
      <c r="BE61" s="80">
        <v>43915</v>
      </c>
      <c r="BF61" s="81" t="s">
        <v>11</v>
      </c>
      <c r="BG61" s="80"/>
      <c r="BH61" s="196"/>
      <c r="BI61" s="195"/>
      <c r="BK61"/>
      <c r="BL61"/>
      <c r="BM61"/>
      <c r="BP61" s="243"/>
    </row>
    <row r="62" spans="1:68" s="82" customFormat="1" ht="15" customHeight="1">
      <c r="A62" s="63" t="s">
        <v>112</v>
      </c>
      <c r="B62" s="119" t="s">
        <v>289</v>
      </c>
      <c r="C62" s="264" t="s">
        <v>290</v>
      </c>
      <c r="D62" s="66" t="s">
        <v>291</v>
      </c>
      <c r="E62" s="85" t="s">
        <v>111</v>
      </c>
      <c r="F62" s="68" t="s">
        <v>292</v>
      </c>
      <c r="G62" s="204" t="s">
        <v>1</v>
      </c>
      <c r="H62" s="83"/>
      <c r="I62" s="69"/>
      <c r="J62" s="66"/>
      <c r="K62" s="69"/>
      <c r="L62" s="87"/>
      <c r="M62" s="70"/>
      <c r="N62" s="70"/>
      <c r="O62" s="70"/>
      <c r="P62" s="70"/>
      <c r="Q62" s="70"/>
      <c r="R62" s="71" t="s">
        <v>21</v>
      </c>
      <c r="S62" s="70"/>
      <c r="T62" s="70"/>
      <c r="U62" s="70"/>
      <c r="V62" s="70"/>
      <c r="W62" s="70"/>
      <c r="X62" s="70"/>
      <c r="Y62" s="71" t="s">
        <v>16</v>
      </c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2">
        <v>42248</v>
      </c>
      <c r="AY62" s="78"/>
      <c r="AZ62" s="78"/>
      <c r="BA62" s="77"/>
      <c r="BB62" s="78"/>
      <c r="BC62" s="78"/>
      <c r="BD62" s="79"/>
      <c r="BE62" s="80"/>
      <c r="BF62" s="81"/>
      <c r="BG62" s="80"/>
      <c r="BH62" s="196"/>
      <c r="BI62" s="195"/>
      <c r="BK62"/>
      <c r="BL62"/>
      <c r="BM62"/>
      <c r="BP62" s="243"/>
    </row>
    <row r="63" spans="1:68" s="82" customFormat="1">
      <c r="A63" s="103" t="s">
        <v>97</v>
      </c>
      <c r="B63" s="233" t="s">
        <v>293</v>
      </c>
      <c r="C63" s="267" t="s">
        <v>294</v>
      </c>
      <c r="D63" s="209" t="s">
        <v>295</v>
      </c>
      <c r="E63" s="208" t="s">
        <v>139</v>
      </c>
      <c r="F63" s="68" t="s">
        <v>167</v>
      </c>
      <c r="G63" s="204"/>
      <c r="H63" s="83"/>
      <c r="I63" s="215"/>
      <c r="J63" s="222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78"/>
      <c r="BD63" s="79"/>
      <c r="BE63" s="80"/>
      <c r="BF63" s="81"/>
      <c r="BG63" s="80"/>
      <c r="BH63" s="196"/>
      <c r="BI63" s="195"/>
      <c r="BK63"/>
      <c r="BL63"/>
      <c r="BM63"/>
      <c r="BP63" s="243"/>
    </row>
    <row r="64" spans="1:68" s="82" customFormat="1" ht="15" customHeight="1">
      <c r="A64" s="63" t="s">
        <v>112</v>
      </c>
      <c r="B64" s="119" t="s">
        <v>296</v>
      </c>
      <c r="C64" s="264" t="s">
        <v>297</v>
      </c>
      <c r="D64" s="66" t="s">
        <v>298</v>
      </c>
      <c r="E64" s="112" t="s">
        <v>106</v>
      </c>
      <c r="F64" s="68" t="s">
        <v>299</v>
      </c>
      <c r="G64" s="204" t="s">
        <v>1</v>
      </c>
      <c r="H64" s="83"/>
      <c r="I64" s="92"/>
      <c r="J64" s="66"/>
      <c r="K64" s="92"/>
      <c r="L64" s="113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5" t="s">
        <v>21</v>
      </c>
      <c r="AL64" s="104"/>
      <c r="AM64" s="104"/>
      <c r="AN64" s="104"/>
      <c r="AO64" s="104"/>
      <c r="AP64" s="104"/>
      <c r="AQ64" s="104"/>
      <c r="AR64" s="104"/>
      <c r="AS64" s="104"/>
      <c r="AT64" s="105" t="s">
        <v>16</v>
      </c>
      <c r="AU64" s="104"/>
      <c r="AV64" s="104"/>
      <c r="AW64" s="104"/>
      <c r="AX64" s="95">
        <v>41275</v>
      </c>
      <c r="AY64" s="101">
        <v>41275</v>
      </c>
      <c r="AZ64" s="101">
        <v>41275</v>
      </c>
      <c r="BA64" s="96"/>
      <c r="BB64" s="101">
        <v>41364</v>
      </c>
      <c r="BC64" s="78"/>
      <c r="BD64" s="79"/>
      <c r="BE64" s="80"/>
      <c r="BF64" s="81"/>
      <c r="BG64" s="80"/>
      <c r="BH64" s="196"/>
      <c r="BI64" s="195"/>
      <c r="BK64"/>
      <c r="BL64"/>
      <c r="BM64"/>
      <c r="BP64" s="243"/>
    </row>
    <row r="65" spans="1:68" s="82" customFormat="1" ht="15" customHeight="1">
      <c r="A65" s="63" t="s">
        <v>97</v>
      </c>
      <c r="B65" s="235" t="s">
        <v>300</v>
      </c>
      <c r="C65" s="252" t="s">
        <v>301</v>
      </c>
      <c r="D65" s="216" t="s">
        <v>302</v>
      </c>
      <c r="E65" s="68" t="s">
        <v>106</v>
      </c>
      <c r="F65" s="68" t="s">
        <v>107</v>
      </c>
      <c r="G65" s="204" t="s">
        <v>1</v>
      </c>
      <c r="H65" s="83"/>
      <c r="I65" s="97"/>
      <c r="J65" s="86"/>
      <c r="K65" s="97"/>
      <c r="L65" s="92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4" t="s">
        <v>21</v>
      </c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5">
        <v>40148</v>
      </c>
      <c r="AY65" s="98">
        <v>42979</v>
      </c>
      <c r="AZ65" s="98">
        <v>42979</v>
      </c>
      <c r="BA65" s="99"/>
      <c r="BB65" s="98">
        <v>43444</v>
      </c>
      <c r="BC65" s="78">
        <v>43444</v>
      </c>
      <c r="BD65" s="79" t="s">
        <v>11</v>
      </c>
      <c r="BE65" s="80"/>
      <c r="BF65" s="81"/>
      <c r="BG65" s="80"/>
      <c r="BH65" s="196"/>
      <c r="BI65" s="195"/>
      <c r="BK65"/>
      <c r="BL65"/>
      <c r="BM65"/>
      <c r="BP65" s="243"/>
    </row>
    <row r="66" spans="1:68" s="82" customFormat="1" ht="15" customHeight="1">
      <c r="A66" s="63" t="s">
        <v>132</v>
      </c>
      <c r="B66" s="119" t="s">
        <v>303</v>
      </c>
      <c r="C66" s="264" t="s">
        <v>304</v>
      </c>
      <c r="D66" s="66" t="s">
        <v>305</v>
      </c>
      <c r="E66" s="67" t="s">
        <v>231</v>
      </c>
      <c r="F66" s="68" t="s">
        <v>256</v>
      </c>
      <c r="G66" s="204" t="s">
        <v>1</v>
      </c>
      <c r="H66" s="83"/>
      <c r="I66" s="115" t="s">
        <v>1</v>
      </c>
      <c r="J66" s="84" t="s">
        <v>1</v>
      </c>
      <c r="K66" s="115"/>
      <c r="L66" s="69"/>
      <c r="M66" s="71" t="s">
        <v>21</v>
      </c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1" t="s">
        <v>26</v>
      </c>
      <c r="AA66" s="71"/>
      <c r="AB66" s="70"/>
      <c r="AC66" s="70"/>
      <c r="AD66" s="70"/>
      <c r="AE66" s="70"/>
      <c r="AF66" s="70"/>
      <c r="AG66" s="70"/>
      <c r="AH66" s="70"/>
      <c r="AI66" s="70"/>
      <c r="AJ66" s="70"/>
      <c r="AK66" s="71" t="s">
        <v>21</v>
      </c>
      <c r="AL66" s="70"/>
      <c r="AM66" s="70"/>
      <c r="AN66" s="70"/>
      <c r="AO66" s="70"/>
      <c r="AP66" s="70"/>
      <c r="AQ66" s="71" t="s">
        <v>26</v>
      </c>
      <c r="AR66" s="70"/>
      <c r="AS66" s="70"/>
      <c r="AT66" s="70"/>
      <c r="AU66" s="70"/>
      <c r="AV66" s="70"/>
      <c r="AW66" s="70"/>
      <c r="AX66" s="72">
        <v>39052</v>
      </c>
      <c r="AY66" s="76">
        <v>40118</v>
      </c>
      <c r="AZ66" s="76">
        <v>40238</v>
      </c>
      <c r="BA66" s="77"/>
      <c r="BB66" s="76">
        <v>39995</v>
      </c>
      <c r="BC66" s="78"/>
      <c r="BD66" s="79"/>
      <c r="BE66" s="80"/>
      <c r="BF66" s="81"/>
      <c r="BG66" s="80"/>
      <c r="BH66" s="196"/>
      <c r="BI66" s="195"/>
      <c r="BK66"/>
      <c r="BL66"/>
      <c r="BM66"/>
      <c r="BP66" s="243"/>
    </row>
    <row r="67" spans="1:68" s="82" customFormat="1" ht="15" customHeight="1">
      <c r="A67" s="63" t="s">
        <v>112</v>
      </c>
      <c r="B67" s="233" t="s">
        <v>306</v>
      </c>
      <c r="C67" s="252" t="s">
        <v>307</v>
      </c>
      <c r="D67" s="66" t="s">
        <v>308</v>
      </c>
      <c r="E67" s="68" t="s">
        <v>163</v>
      </c>
      <c r="F67" s="68" t="s">
        <v>256</v>
      </c>
      <c r="G67" s="204" t="s">
        <v>1</v>
      </c>
      <c r="H67" s="83" t="s">
        <v>1</v>
      </c>
      <c r="I67" s="92"/>
      <c r="J67" s="86"/>
      <c r="K67" s="92"/>
      <c r="L67" s="92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4" t="s">
        <v>16</v>
      </c>
      <c r="AU67" s="93"/>
      <c r="AV67" s="93"/>
      <c r="AW67" s="93"/>
      <c r="AX67" s="246">
        <v>42886</v>
      </c>
      <c r="AY67" s="98">
        <v>42917</v>
      </c>
      <c r="AZ67" s="98">
        <v>42917</v>
      </c>
      <c r="BA67" s="99"/>
      <c r="BB67" s="98">
        <v>42917</v>
      </c>
      <c r="BC67" s="78">
        <v>43104</v>
      </c>
      <c r="BD67" s="79" t="s">
        <v>11</v>
      </c>
      <c r="BE67" s="80"/>
      <c r="BF67" s="81"/>
      <c r="BG67" s="80"/>
      <c r="BH67" s="196"/>
      <c r="BI67" s="195"/>
      <c r="BK67"/>
      <c r="BL67"/>
      <c r="BM67"/>
      <c r="BP67" s="243"/>
    </row>
    <row r="68" spans="1:68" s="82" customFormat="1" ht="15" customHeight="1">
      <c r="A68" s="103" t="s">
        <v>112</v>
      </c>
      <c r="B68" s="226" t="s">
        <v>309</v>
      </c>
      <c r="C68" s="264" t="s">
        <v>310</v>
      </c>
      <c r="D68" s="66">
        <v>6004</v>
      </c>
      <c r="E68" s="68" t="s">
        <v>311</v>
      </c>
      <c r="F68" s="68" t="s">
        <v>256</v>
      </c>
      <c r="G68" s="204" t="s">
        <v>1</v>
      </c>
      <c r="H68" s="83"/>
      <c r="I68" s="92"/>
      <c r="J68" s="66"/>
      <c r="K68" s="92"/>
      <c r="L68" s="92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5" t="s">
        <v>16</v>
      </c>
      <c r="AX68" s="95">
        <v>43333</v>
      </c>
      <c r="AY68" s="110"/>
      <c r="AZ68" s="110"/>
      <c r="BA68" s="96"/>
      <c r="BB68" s="110">
        <v>43465</v>
      </c>
      <c r="BC68" s="78"/>
      <c r="BD68" s="79"/>
      <c r="BE68" s="80"/>
      <c r="BF68" s="81"/>
      <c r="BG68" s="80"/>
      <c r="BH68" s="196"/>
      <c r="BI68" s="195"/>
      <c r="BK68"/>
      <c r="BL68"/>
      <c r="BM68"/>
      <c r="BP68" s="243"/>
    </row>
    <row r="69" spans="1:68" s="82" customFormat="1">
      <c r="A69" s="63" t="s">
        <v>97</v>
      </c>
      <c r="B69" s="233" t="s">
        <v>312</v>
      </c>
      <c r="C69" s="266" t="s">
        <v>313</v>
      </c>
      <c r="D69" s="209" t="s">
        <v>314</v>
      </c>
      <c r="E69" s="206" t="s">
        <v>58</v>
      </c>
      <c r="F69" s="68" t="s">
        <v>315</v>
      </c>
      <c r="G69" s="204"/>
      <c r="H69" s="83"/>
      <c r="I69" s="215"/>
      <c r="J69" s="222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78"/>
      <c r="BD69" s="79"/>
      <c r="BE69" s="80"/>
      <c r="BF69" s="81"/>
      <c r="BG69" s="80"/>
      <c r="BH69" s="196"/>
      <c r="BI69" s="195"/>
      <c r="BK69"/>
      <c r="BL69"/>
      <c r="BM69"/>
      <c r="BP69" s="243"/>
    </row>
    <row r="70" spans="1:68" s="82" customFormat="1" ht="15" customHeight="1">
      <c r="A70" s="63" t="s">
        <v>112</v>
      </c>
      <c r="B70" s="119" t="s">
        <v>316</v>
      </c>
      <c r="C70" s="252" t="s">
        <v>317</v>
      </c>
      <c r="D70" s="66" t="s">
        <v>318</v>
      </c>
      <c r="E70" s="67" t="s">
        <v>139</v>
      </c>
      <c r="F70" s="68" t="s">
        <v>121</v>
      </c>
      <c r="G70" s="204" t="s">
        <v>1</v>
      </c>
      <c r="H70" s="83"/>
      <c r="I70" s="92"/>
      <c r="J70" s="66"/>
      <c r="K70" s="92"/>
      <c r="L70" s="127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4" t="s">
        <v>26</v>
      </c>
      <c r="AL70" s="93"/>
      <c r="AM70" s="94" t="s">
        <v>21</v>
      </c>
      <c r="AN70" s="93"/>
      <c r="AO70" s="93"/>
      <c r="AP70" s="93"/>
      <c r="AQ70" s="94" t="s">
        <v>26</v>
      </c>
      <c r="AR70" s="93"/>
      <c r="AS70" s="93"/>
      <c r="AT70" s="93"/>
      <c r="AU70" s="93"/>
      <c r="AV70" s="94" t="s">
        <v>26</v>
      </c>
      <c r="AW70" s="248" t="s">
        <v>16</v>
      </c>
      <c r="AX70" s="95">
        <v>39661</v>
      </c>
      <c r="AY70" s="110">
        <v>41771</v>
      </c>
      <c r="AZ70" s="110">
        <v>41771</v>
      </c>
      <c r="BA70" s="99"/>
      <c r="BB70" s="110">
        <v>42831</v>
      </c>
      <c r="BC70" s="78"/>
      <c r="BD70" s="79"/>
      <c r="BE70" s="80"/>
      <c r="BF70" s="81"/>
      <c r="BG70" s="80"/>
      <c r="BH70" s="196"/>
      <c r="BI70" s="195"/>
      <c r="BK70"/>
      <c r="BL70"/>
      <c r="BM70"/>
      <c r="BP70" s="243"/>
    </row>
    <row r="71" spans="1:68" s="82" customFormat="1" ht="15" customHeight="1">
      <c r="A71" s="63" t="s">
        <v>112</v>
      </c>
      <c r="B71" s="119" t="s">
        <v>319</v>
      </c>
      <c r="C71" s="264" t="s">
        <v>320</v>
      </c>
      <c r="D71" s="66" t="s">
        <v>321</v>
      </c>
      <c r="E71" s="67" t="s">
        <v>163</v>
      </c>
      <c r="F71" s="68" t="s">
        <v>256</v>
      </c>
      <c r="G71" s="204" t="s">
        <v>1</v>
      </c>
      <c r="H71" s="83"/>
      <c r="I71" s="69"/>
      <c r="J71" s="66"/>
      <c r="K71" s="69"/>
      <c r="L71" s="87"/>
      <c r="M71" s="70"/>
      <c r="N71" s="70"/>
      <c r="O71" s="70"/>
      <c r="P71" s="70"/>
      <c r="Q71" s="70"/>
      <c r="R71" s="70"/>
      <c r="S71" s="70"/>
      <c r="T71" s="70"/>
      <c r="U71" s="71" t="s">
        <v>21</v>
      </c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94" t="s">
        <v>16</v>
      </c>
      <c r="AX71" s="72">
        <v>41791</v>
      </c>
      <c r="AY71" s="147"/>
      <c r="AZ71" s="76"/>
      <c r="BA71" s="77"/>
      <c r="BB71" s="76"/>
      <c r="BC71" s="78">
        <v>43795</v>
      </c>
      <c r="BD71" s="79"/>
      <c r="BE71" s="80"/>
      <c r="BF71" s="81"/>
      <c r="BG71" s="80"/>
      <c r="BH71" s="196"/>
      <c r="BI71" s="195"/>
      <c r="BK71"/>
      <c r="BL71"/>
      <c r="BM71"/>
      <c r="BP71" s="243"/>
    </row>
    <row r="72" spans="1:68" s="82" customFormat="1">
      <c r="A72" s="63" t="s">
        <v>97</v>
      </c>
      <c r="B72" s="119" t="s">
        <v>322</v>
      </c>
      <c r="C72" s="264" t="s">
        <v>323</v>
      </c>
      <c r="D72" s="66" t="s">
        <v>324</v>
      </c>
      <c r="E72" s="85" t="s">
        <v>106</v>
      </c>
      <c r="F72" s="68" t="s">
        <v>167</v>
      </c>
      <c r="G72" s="204" t="s">
        <v>1</v>
      </c>
      <c r="H72" s="83"/>
      <c r="I72" s="69"/>
      <c r="J72" s="66"/>
      <c r="K72" s="69"/>
      <c r="L72" s="87"/>
      <c r="M72" s="70"/>
      <c r="N72" s="70"/>
      <c r="O72" s="70"/>
      <c r="P72" s="70"/>
      <c r="Q72" s="70"/>
      <c r="R72" s="70"/>
      <c r="S72" s="70"/>
      <c r="T72" s="70"/>
      <c r="U72" s="71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1" t="s">
        <v>21</v>
      </c>
      <c r="AU72" s="70"/>
      <c r="AV72" s="70"/>
      <c r="AW72" s="70"/>
      <c r="AX72" s="72">
        <v>43341</v>
      </c>
      <c r="AY72" s="147"/>
      <c r="AZ72" s="76"/>
      <c r="BA72" s="77"/>
      <c r="BB72" s="76">
        <v>43465</v>
      </c>
      <c r="BC72" s="78"/>
      <c r="BD72" s="79"/>
      <c r="BE72" s="80"/>
      <c r="BF72" s="81"/>
      <c r="BG72" s="80"/>
      <c r="BH72" s="196"/>
      <c r="BI72" s="195"/>
      <c r="BK72"/>
      <c r="BL72"/>
      <c r="BM72"/>
      <c r="BP72" s="243"/>
    </row>
    <row r="73" spans="1:68" s="131" customFormat="1">
      <c r="A73" s="63" t="s">
        <v>97</v>
      </c>
      <c r="B73" s="250" t="s">
        <v>325</v>
      </c>
      <c r="C73" s="206" t="s">
        <v>326</v>
      </c>
      <c r="D73" s="206" t="s">
        <v>327</v>
      </c>
      <c r="E73" s="208" t="s">
        <v>101</v>
      </c>
      <c r="F73" s="215"/>
      <c r="G73" s="204"/>
      <c r="H73" s="83"/>
      <c r="I73" s="215"/>
      <c r="J73" s="222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78"/>
      <c r="BD73" s="79"/>
      <c r="BE73" s="80"/>
      <c r="BF73" s="81"/>
      <c r="BG73" s="80"/>
      <c r="BH73" s="196"/>
      <c r="BI73" s="195"/>
      <c r="BK73"/>
      <c r="BL73"/>
      <c r="BM73"/>
      <c r="BP73" s="282"/>
    </row>
    <row r="74" spans="1:68" s="82" customFormat="1" ht="15" customHeight="1">
      <c r="A74" s="103" t="s">
        <v>97</v>
      </c>
      <c r="B74" s="228" t="s">
        <v>328</v>
      </c>
      <c r="C74" s="262" t="s">
        <v>329</v>
      </c>
      <c r="D74" s="66" t="s">
        <v>330</v>
      </c>
      <c r="E74" s="68" t="s">
        <v>101</v>
      </c>
      <c r="F74" s="68" t="s">
        <v>140</v>
      </c>
      <c r="G74" s="204" t="s">
        <v>1</v>
      </c>
      <c r="H74" s="83"/>
      <c r="I74" s="92"/>
      <c r="J74" s="66"/>
      <c r="K74" s="92"/>
      <c r="L74" s="92"/>
      <c r="M74" s="148"/>
      <c r="N74" s="148"/>
      <c r="O74" s="148"/>
      <c r="P74" s="148"/>
      <c r="Q74" s="149"/>
      <c r="R74" s="148"/>
      <c r="S74" s="148"/>
      <c r="T74" s="148"/>
      <c r="U74" s="104"/>
      <c r="V74" s="148"/>
      <c r="W74" s="148"/>
      <c r="X74" s="148"/>
      <c r="Y74" s="148"/>
      <c r="Z74" s="104"/>
      <c r="AA74" s="104"/>
      <c r="AB74" s="104"/>
      <c r="AC74" s="148"/>
      <c r="AD74" s="148"/>
      <c r="AE74" s="148"/>
      <c r="AF74" s="148"/>
      <c r="AG74" s="148"/>
      <c r="AH74" s="148"/>
      <c r="AI74" s="104"/>
      <c r="AJ74" s="148"/>
      <c r="AK74" s="149"/>
      <c r="AL74" s="148"/>
      <c r="AM74" s="148"/>
      <c r="AN74" s="148"/>
      <c r="AO74" s="148"/>
      <c r="AP74" s="148"/>
      <c r="AQ74" s="149"/>
      <c r="AR74" s="150"/>
      <c r="AS74" s="150"/>
      <c r="AT74" s="104"/>
      <c r="AU74" s="148"/>
      <c r="AV74" s="148"/>
      <c r="AW74" s="148"/>
      <c r="AX74" s="95">
        <v>41061</v>
      </c>
      <c r="AY74" s="101">
        <v>40897</v>
      </c>
      <c r="AZ74" s="101">
        <v>40970</v>
      </c>
      <c r="BA74" s="96"/>
      <c r="BB74" s="101">
        <v>41052</v>
      </c>
      <c r="BC74" s="78"/>
      <c r="BD74" s="79"/>
      <c r="BE74" s="80"/>
      <c r="BF74" s="81"/>
      <c r="BG74" s="80"/>
      <c r="BH74" s="196"/>
      <c r="BI74" s="195"/>
      <c r="BK74"/>
      <c r="BL74"/>
      <c r="BM74"/>
      <c r="BP74" s="243"/>
    </row>
    <row r="75" spans="1:68" s="82" customFormat="1" ht="15" customHeight="1">
      <c r="A75" s="103" t="s">
        <v>97</v>
      </c>
      <c r="B75" s="226" t="s">
        <v>331</v>
      </c>
      <c r="C75" s="252" t="s">
        <v>332</v>
      </c>
      <c r="D75" s="66" t="s">
        <v>333</v>
      </c>
      <c r="E75" s="68" t="s">
        <v>255</v>
      </c>
      <c r="F75" s="68" t="s">
        <v>256</v>
      </c>
      <c r="G75" s="204" t="s">
        <v>1</v>
      </c>
      <c r="H75" s="83"/>
      <c r="I75" s="92"/>
      <c r="J75" s="66"/>
      <c r="K75" s="92"/>
      <c r="L75" s="92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 t="s">
        <v>21</v>
      </c>
      <c r="AX75" s="95">
        <v>42766</v>
      </c>
      <c r="AY75" s="110">
        <v>43242</v>
      </c>
      <c r="AZ75" s="110">
        <v>43245</v>
      </c>
      <c r="BA75" s="99"/>
      <c r="BB75" s="110">
        <v>43266</v>
      </c>
      <c r="BC75" s="78">
        <v>43279</v>
      </c>
      <c r="BD75" s="79" t="s">
        <v>11</v>
      </c>
      <c r="BE75" s="80"/>
      <c r="BF75" s="81"/>
      <c r="BG75" s="80"/>
      <c r="BH75" s="196"/>
      <c r="BI75" s="195"/>
      <c r="BK75"/>
      <c r="BL75"/>
      <c r="BM75"/>
      <c r="BP75" s="243"/>
    </row>
    <row r="76" spans="1:68" s="82" customFormat="1" ht="15" customHeight="1">
      <c r="A76" s="103" t="s">
        <v>97</v>
      </c>
      <c r="B76" s="226" t="s">
        <v>334</v>
      </c>
      <c r="C76" s="264" t="s">
        <v>335</v>
      </c>
      <c r="D76" s="66" t="s">
        <v>336</v>
      </c>
      <c r="E76" s="67" t="s">
        <v>163</v>
      </c>
      <c r="F76" s="68" t="s">
        <v>256</v>
      </c>
      <c r="G76" s="204" t="s">
        <v>1</v>
      </c>
      <c r="H76" s="83"/>
      <c r="I76" s="69"/>
      <c r="J76" s="66"/>
      <c r="K76" s="69"/>
      <c r="L76" s="69"/>
      <c r="M76" s="132"/>
      <c r="N76" s="132"/>
      <c r="O76" s="132"/>
      <c r="P76" s="132"/>
      <c r="Q76" s="132"/>
      <c r="R76" s="132"/>
      <c r="S76" s="132"/>
      <c r="T76" s="132"/>
      <c r="U76" s="71" t="s">
        <v>26</v>
      </c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72">
        <v>41214</v>
      </c>
      <c r="AY76" s="107"/>
      <c r="AZ76" s="107"/>
      <c r="BA76" s="74"/>
      <c r="BB76" s="151"/>
      <c r="BC76" s="78"/>
      <c r="BD76" s="79"/>
      <c r="BE76" s="80"/>
      <c r="BF76" s="81"/>
      <c r="BG76" s="80"/>
      <c r="BH76" s="196"/>
      <c r="BI76" s="195"/>
      <c r="BK76"/>
      <c r="BL76"/>
      <c r="BM76"/>
      <c r="BP76" s="243"/>
    </row>
    <row r="77" spans="1:68" s="82" customFormat="1" ht="15" customHeight="1">
      <c r="A77" s="63" t="s">
        <v>97</v>
      </c>
      <c r="B77" s="119" t="s">
        <v>337</v>
      </c>
      <c r="C77" s="252" t="s">
        <v>338</v>
      </c>
      <c r="D77" s="66" t="s">
        <v>339</v>
      </c>
      <c r="E77" s="109" t="s">
        <v>116</v>
      </c>
      <c r="F77" s="68" t="s">
        <v>117</v>
      </c>
      <c r="G77" s="204" t="s">
        <v>1</v>
      </c>
      <c r="H77" s="83"/>
      <c r="I77" s="69"/>
      <c r="J77" s="66"/>
      <c r="K77" s="69"/>
      <c r="L77" s="127"/>
      <c r="M77" s="140"/>
      <c r="N77" s="140"/>
      <c r="O77" s="140"/>
      <c r="P77" s="104"/>
      <c r="Q77" s="152" t="s">
        <v>26</v>
      </c>
      <c r="R77" s="140"/>
      <c r="S77" s="140"/>
      <c r="T77" s="140"/>
      <c r="U77" s="140"/>
      <c r="V77" s="140"/>
      <c r="W77" s="247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53" t="s">
        <v>26</v>
      </c>
      <c r="AX77" s="95">
        <v>40969</v>
      </c>
      <c r="AY77" s="110">
        <v>42395</v>
      </c>
      <c r="AZ77" s="110">
        <v>42423</v>
      </c>
      <c r="BA77" s="154"/>
      <c r="BB77" s="110">
        <v>42423</v>
      </c>
      <c r="BC77" s="78"/>
      <c r="BD77" s="79"/>
      <c r="BE77" s="80"/>
      <c r="BF77" s="81"/>
      <c r="BG77" s="80"/>
      <c r="BH77" s="196"/>
      <c r="BI77" s="195"/>
      <c r="BK77"/>
      <c r="BL77"/>
      <c r="BM77"/>
      <c r="BP77" s="243"/>
    </row>
    <row r="78" spans="1:68" s="82" customFormat="1" ht="15" customHeight="1">
      <c r="A78" s="63" t="s">
        <v>112</v>
      </c>
      <c r="B78" s="233" t="s">
        <v>340</v>
      </c>
      <c r="C78" s="252" t="s">
        <v>341</v>
      </c>
      <c r="D78" s="66" t="s">
        <v>342</v>
      </c>
      <c r="E78" s="67" t="s">
        <v>58</v>
      </c>
      <c r="F78" s="68" t="s">
        <v>227</v>
      </c>
      <c r="G78" s="204" t="s">
        <v>1</v>
      </c>
      <c r="H78" s="83"/>
      <c r="I78" s="69"/>
      <c r="J78" s="86"/>
      <c r="K78" s="69"/>
      <c r="L78" s="69"/>
      <c r="M78" s="70"/>
      <c r="N78" s="70"/>
      <c r="O78" s="70"/>
      <c r="P78" s="70"/>
      <c r="Q78" s="70"/>
      <c r="R78" s="70"/>
      <c r="S78" s="70"/>
      <c r="T78" s="71" t="s">
        <v>21</v>
      </c>
      <c r="U78" s="70"/>
      <c r="V78" s="70"/>
      <c r="W78" s="70" t="s">
        <v>31</v>
      </c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1" t="s">
        <v>21</v>
      </c>
      <c r="AK78" s="70"/>
      <c r="AL78" s="70"/>
      <c r="AM78" s="70"/>
      <c r="AN78" s="70"/>
      <c r="AO78" s="70"/>
      <c r="AP78" s="70"/>
      <c r="AQ78" s="70"/>
      <c r="AR78" s="70"/>
      <c r="AS78" s="70"/>
      <c r="AT78" s="71" t="s">
        <v>16</v>
      </c>
      <c r="AU78" s="70"/>
      <c r="AV78" s="70"/>
      <c r="AW78" s="70"/>
      <c r="AX78" s="72">
        <v>42627</v>
      </c>
      <c r="AY78" s="78">
        <v>42633</v>
      </c>
      <c r="AZ78" s="78">
        <v>42760</v>
      </c>
      <c r="BA78" s="78">
        <v>42639</v>
      </c>
      <c r="BB78" s="78">
        <v>43221</v>
      </c>
      <c r="BC78" s="78"/>
      <c r="BD78" s="79"/>
      <c r="BE78" s="80">
        <v>43632</v>
      </c>
      <c r="BF78" s="81" t="s">
        <v>11</v>
      </c>
      <c r="BG78" s="80"/>
      <c r="BH78" s="196"/>
      <c r="BI78" s="195"/>
      <c r="BK78"/>
      <c r="BL78"/>
      <c r="BM78"/>
      <c r="BP78" s="243"/>
    </row>
    <row r="79" spans="1:68" s="82" customFormat="1" ht="15" customHeight="1">
      <c r="A79" s="63" t="s">
        <v>97</v>
      </c>
      <c r="B79" s="119" t="s">
        <v>343</v>
      </c>
      <c r="C79" s="252" t="s">
        <v>341</v>
      </c>
      <c r="D79" s="66" t="s">
        <v>195</v>
      </c>
      <c r="E79" s="68" t="s">
        <v>116</v>
      </c>
      <c r="F79" s="68" t="s">
        <v>178</v>
      </c>
      <c r="G79" s="204" t="s">
        <v>1</v>
      </c>
      <c r="H79" s="83"/>
      <c r="I79" s="92"/>
      <c r="J79" s="66"/>
      <c r="K79" s="92"/>
      <c r="L79" s="92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4" t="s">
        <v>26</v>
      </c>
      <c r="AD79" s="94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5">
        <v>40360</v>
      </c>
      <c r="AY79" s="128">
        <v>43222</v>
      </c>
      <c r="AZ79" s="128">
        <v>43222</v>
      </c>
      <c r="BA79" s="99"/>
      <c r="BB79" s="98">
        <v>43586</v>
      </c>
      <c r="BC79" s="78">
        <v>43648</v>
      </c>
      <c r="BD79" s="79"/>
      <c r="BE79" s="80"/>
      <c r="BF79" s="81"/>
      <c r="BG79" s="80"/>
      <c r="BH79" s="196"/>
      <c r="BI79" s="195"/>
      <c r="BK79"/>
      <c r="BL79"/>
      <c r="BM79"/>
      <c r="BP79" s="243"/>
    </row>
    <row r="80" spans="1:68" s="82" customFormat="1" ht="15" customHeight="1">
      <c r="A80" s="63" t="s">
        <v>97</v>
      </c>
      <c r="B80" s="119" t="s">
        <v>344</v>
      </c>
      <c r="C80" s="252" t="s">
        <v>345</v>
      </c>
      <c r="D80" s="66" t="s">
        <v>241</v>
      </c>
      <c r="E80" s="68" t="s">
        <v>139</v>
      </c>
      <c r="F80" s="68" t="s">
        <v>346</v>
      </c>
      <c r="G80" s="204" t="s">
        <v>1</v>
      </c>
      <c r="H80" s="83"/>
      <c r="I80" s="97"/>
      <c r="J80" s="91"/>
      <c r="K80" s="97"/>
      <c r="L80" s="92"/>
      <c r="M80" s="93"/>
      <c r="N80" s="93"/>
      <c r="O80" s="93"/>
      <c r="P80" s="93"/>
      <c r="Q80" s="94" t="s">
        <v>21</v>
      </c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4" t="s">
        <v>21</v>
      </c>
      <c r="AL80" s="93"/>
      <c r="AM80" s="94" t="s">
        <v>21</v>
      </c>
      <c r="AN80" s="93"/>
      <c r="AO80" s="93"/>
      <c r="AP80" s="93"/>
      <c r="AQ80" s="93"/>
      <c r="AR80" s="93"/>
      <c r="AS80" s="93"/>
      <c r="AT80" s="94" t="s">
        <v>26</v>
      </c>
      <c r="AU80" s="93"/>
      <c r="AV80" s="93"/>
      <c r="AW80" s="93"/>
      <c r="AX80" s="95">
        <v>39264</v>
      </c>
      <c r="AY80" s="98">
        <v>40299</v>
      </c>
      <c r="AZ80" s="98">
        <v>40299</v>
      </c>
      <c r="BA80" s="99"/>
      <c r="BB80" s="98">
        <v>40360</v>
      </c>
      <c r="BC80" s="78"/>
      <c r="BD80" s="79"/>
      <c r="BE80" s="80"/>
      <c r="BF80" s="81"/>
      <c r="BG80" s="80"/>
      <c r="BH80" s="196"/>
      <c r="BI80" s="195"/>
      <c r="BK80"/>
      <c r="BL80"/>
      <c r="BM80"/>
      <c r="BP80" s="243"/>
    </row>
    <row r="81" spans="1:68" s="82" customFormat="1" ht="15" customHeight="1">
      <c r="A81" s="103" t="s">
        <v>112</v>
      </c>
      <c r="B81" s="235" t="s">
        <v>347</v>
      </c>
      <c r="C81" s="261" t="s">
        <v>348</v>
      </c>
      <c r="D81" s="66" t="s">
        <v>349</v>
      </c>
      <c r="E81" s="136" t="s">
        <v>139</v>
      </c>
      <c r="F81" s="68" t="s">
        <v>202</v>
      </c>
      <c r="G81" s="204" t="s">
        <v>1</v>
      </c>
      <c r="H81" s="83"/>
      <c r="I81" s="90"/>
      <c r="J81" s="91"/>
      <c r="K81" s="90"/>
      <c r="L81" s="137"/>
      <c r="M81" s="132"/>
      <c r="N81" s="132"/>
      <c r="O81" s="132"/>
      <c r="P81" s="132"/>
      <c r="Q81" s="133" t="s">
        <v>21</v>
      </c>
      <c r="R81" s="132"/>
      <c r="S81" s="132"/>
      <c r="T81" s="132"/>
      <c r="U81" s="132"/>
      <c r="V81" s="132"/>
      <c r="W81" s="132"/>
      <c r="X81" s="132"/>
      <c r="Y81" s="225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3" t="s">
        <v>16</v>
      </c>
      <c r="AU81" s="132"/>
      <c r="AV81" s="132"/>
      <c r="AW81" s="132"/>
      <c r="AX81" s="72">
        <v>40513</v>
      </c>
      <c r="AY81" s="107">
        <v>42430</v>
      </c>
      <c r="AZ81" s="107">
        <v>42401</v>
      </c>
      <c r="BA81" s="107">
        <v>42826</v>
      </c>
      <c r="BB81" s="98">
        <v>43377</v>
      </c>
      <c r="BC81" s="78">
        <v>43441</v>
      </c>
      <c r="BD81" s="79" t="s">
        <v>11</v>
      </c>
      <c r="BE81" s="80"/>
      <c r="BF81" s="81"/>
      <c r="BG81" s="80"/>
      <c r="BH81" s="196"/>
      <c r="BI81" s="195"/>
      <c r="BK81"/>
      <c r="BL81"/>
      <c r="BM81"/>
      <c r="BP81" s="243"/>
    </row>
    <row r="82" spans="1:68" s="82" customFormat="1">
      <c r="A82" s="103" t="s">
        <v>97</v>
      </c>
      <c r="B82" s="226" t="s">
        <v>350</v>
      </c>
      <c r="C82" s="261" t="s">
        <v>351</v>
      </c>
      <c r="D82" s="66" t="s">
        <v>352</v>
      </c>
      <c r="E82" s="136" t="s">
        <v>139</v>
      </c>
      <c r="F82" s="67" t="s">
        <v>353</v>
      </c>
      <c r="G82" s="204" t="s">
        <v>1</v>
      </c>
      <c r="H82" s="83"/>
      <c r="I82" s="90"/>
      <c r="J82" s="84" t="s">
        <v>1</v>
      </c>
      <c r="K82" s="90"/>
      <c r="L82" s="137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72">
        <v>43174</v>
      </c>
      <c r="AY82" s="107"/>
      <c r="AZ82" s="107"/>
      <c r="BA82" s="107"/>
      <c r="BB82" s="107"/>
      <c r="BC82" s="78"/>
      <c r="BD82" s="79"/>
      <c r="BE82" s="80"/>
      <c r="BF82" s="81"/>
      <c r="BG82" s="80"/>
      <c r="BH82" s="196"/>
      <c r="BI82" s="195"/>
      <c r="BK82"/>
      <c r="BL82"/>
      <c r="BM82"/>
      <c r="BP82" s="243"/>
    </row>
    <row r="83" spans="1:68" s="82" customFormat="1">
      <c r="A83" s="63" t="s">
        <v>112</v>
      </c>
      <c r="B83" s="119" t="s">
        <v>354</v>
      </c>
      <c r="C83" s="264" t="s">
        <v>355</v>
      </c>
      <c r="D83" s="66" t="s">
        <v>333</v>
      </c>
      <c r="E83" s="85" t="s">
        <v>311</v>
      </c>
      <c r="F83" s="68" t="s">
        <v>256</v>
      </c>
      <c r="G83" s="204" t="s">
        <v>1</v>
      </c>
      <c r="H83" s="83"/>
      <c r="I83" s="69"/>
      <c r="J83" s="66"/>
      <c r="K83" s="69"/>
      <c r="L83" s="87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1" t="s">
        <v>16</v>
      </c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2">
        <v>41518</v>
      </c>
      <c r="AY83" s="78"/>
      <c r="AZ83" s="78"/>
      <c r="BA83" s="77"/>
      <c r="BB83" s="78"/>
      <c r="BC83" s="78"/>
      <c r="BD83" s="79"/>
      <c r="BE83" s="80"/>
      <c r="BF83" s="81"/>
      <c r="BG83" s="80"/>
      <c r="BH83" s="196"/>
      <c r="BI83" s="195"/>
      <c r="BK83"/>
      <c r="BL83"/>
      <c r="BM83"/>
      <c r="BP83" s="243"/>
    </row>
    <row r="84" spans="1:68" s="82" customFormat="1" ht="15" customHeight="1">
      <c r="A84" s="63" t="s">
        <v>97</v>
      </c>
      <c r="B84" s="233" t="s">
        <v>356</v>
      </c>
      <c r="C84" s="264" t="s">
        <v>357</v>
      </c>
      <c r="D84" s="66" t="s">
        <v>358</v>
      </c>
      <c r="E84" s="109" t="s">
        <v>106</v>
      </c>
      <c r="F84" s="68" t="s">
        <v>263</v>
      </c>
      <c r="G84" s="204" t="s">
        <v>1</v>
      </c>
      <c r="H84" s="83"/>
      <c r="I84" s="97"/>
      <c r="J84" s="91"/>
      <c r="K84" s="97"/>
      <c r="L84" s="127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4" t="s">
        <v>26</v>
      </c>
      <c r="AR84" s="93"/>
      <c r="AS84" s="93"/>
      <c r="AT84" s="93"/>
      <c r="AU84" s="93"/>
      <c r="AV84" s="93"/>
      <c r="AW84" s="93"/>
      <c r="AX84" s="95">
        <v>39814</v>
      </c>
      <c r="AY84" s="98">
        <v>39873</v>
      </c>
      <c r="AZ84" s="98">
        <v>39873</v>
      </c>
      <c r="BA84" s="99"/>
      <c r="BB84" s="98">
        <v>43830</v>
      </c>
      <c r="BC84" s="78"/>
      <c r="BD84" s="79"/>
      <c r="BE84" s="80"/>
      <c r="BF84" s="81"/>
      <c r="BG84" s="80"/>
      <c r="BH84" s="196"/>
      <c r="BI84" s="195"/>
      <c r="BK84"/>
      <c r="BL84"/>
      <c r="BM84"/>
      <c r="BP84" s="243"/>
    </row>
    <row r="85" spans="1:68" s="82" customFormat="1" ht="15" customHeight="1">
      <c r="A85" s="63" t="s">
        <v>112</v>
      </c>
      <c r="B85" s="119" t="s">
        <v>359</v>
      </c>
      <c r="C85" s="252" t="s">
        <v>360</v>
      </c>
      <c r="D85" s="66" t="s">
        <v>333</v>
      </c>
      <c r="E85" s="68" t="s">
        <v>255</v>
      </c>
      <c r="F85" s="68" t="s">
        <v>256</v>
      </c>
      <c r="G85" s="204" t="s">
        <v>1</v>
      </c>
      <c r="H85" s="83"/>
      <c r="I85" s="92"/>
      <c r="J85" s="84" t="s">
        <v>1</v>
      </c>
      <c r="K85" s="92"/>
      <c r="L85" s="92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4" t="s">
        <v>16</v>
      </c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5">
        <v>42370</v>
      </c>
      <c r="AY85" s="78">
        <v>42396</v>
      </c>
      <c r="AZ85" s="78">
        <v>42396</v>
      </c>
      <c r="BA85" s="99"/>
      <c r="BB85" s="78">
        <v>42370</v>
      </c>
      <c r="BC85" s="78"/>
      <c r="BD85" s="79"/>
      <c r="BE85" s="80"/>
      <c r="BF85" s="81"/>
      <c r="BG85" s="80"/>
      <c r="BH85" s="196"/>
      <c r="BI85" s="195"/>
      <c r="BK85"/>
      <c r="BL85"/>
      <c r="BM85"/>
      <c r="BP85" s="243"/>
    </row>
    <row r="86" spans="1:68" s="82" customFormat="1" ht="15" customHeight="1">
      <c r="A86" s="63" t="s">
        <v>112</v>
      </c>
      <c r="B86" s="119" t="s">
        <v>361</v>
      </c>
      <c r="C86" s="252" t="s">
        <v>362</v>
      </c>
      <c r="D86" s="66" t="s">
        <v>363</v>
      </c>
      <c r="E86" s="136" t="s">
        <v>58</v>
      </c>
      <c r="F86" s="68" t="s">
        <v>227</v>
      </c>
      <c r="G86" s="204" t="s">
        <v>1</v>
      </c>
      <c r="H86" s="83"/>
      <c r="I86" s="69"/>
      <c r="J86" s="84" t="s">
        <v>1</v>
      </c>
      <c r="K86" s="69"/>
      <c r="L86" s="137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3" t="s">
        <v>21</v>
      </c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3" t="s">
        <v>26</v>
      </c>
      <c r="AM86" s="133" t="s">
        <v>26</v>
      </c>
      <c r="AN86" s="132"/>
      <c r="AO86" s="132"/>
      <c r="AP86" s="132"/>
      <c r="AQ86" s="132"/>
      <c r="AR86" s="132"/>
      <c r="AS86" s="132"/>
      <c r="AT86" s="133" t="s">
        <v>16</v>
      </c>
      <c r="AU86" s="132"/>
      <c r="AV86" s="132" t="s">
        <v>26</v>
      </c>
      <c r="AW86" s="132"/>
      <c r="AX86" s="72">
        <v>41456</v>
      </c>
      <c r="AY86" s="107">
        <v>42711</v>
      </c>
      <c r="AZ86" s="107">
        <v>42711</v>
      </c>
      <c r="BA86" s="107"/>
      <c r="BB86" s="107">
        <v>43046</v>
      </c>
      <c r="BC86" s="78">
        <v>43117</v>
      </c>
      <c r="BD86" s="79" t="s">
        <v>11</v>
      </c>
      <c r="BE86" s="80"/>
      <c r="BF86" s="81"/>
      <c r="BG86" s="80"/>
      <c r="BH86" s="196"/>
      <c r="BI86" s="195"/>
      <c r="BK86"/>
      <c r="BL86"/>
      <c r="BM86"/>
      <c r="BP86" s="243"/>
    </row>
    <row r="87" spans="1:68" s="82" customFormat="1" ht="15" customHeight="1">
      <c r="A87" s="63" t="s">
        <v>112</v>
      </c>
      <c r="B87" s="233" t="s">
        <v>364</v>
      </c>
      <c r="C87" s="252" t="s">
        <v>365</v>
      </c>
      <c r="D87" s="66" t="s">
        <v>366</v>
      </c>
      <c r="E87" s="85" t="s">
        <v>163</v>
      </c>
      <c r="F87" s="68" t="s">
        <v>256</v>
      </c>
      <c r="G87" s="204" t="s">
        <v>1</v>
      </c>
      <c r="H87" s="83" t="s">
        <v>1</v>
      </c>
      <c r="I87" s="75"/>
      <c r="J87" s="84" t="s">
        <v>1</v>
      </c>
      <c r="K87" s="75"/>
      <c r="L87" s="87"/>
      <c r="M87" s="70"/>
      <c r="N87" s="71" t="s">
        <v>16</v>
      </c>
      <c r="O87" s="70"/>
      <c r="P87" s="70"/>
      <c r="Q87" s="70"/>
      <c r="R87" s="70"/>
      <c r="S87" s="70"/>
      <c r="T87" s="70"/>
      <c r="U87" s="71" t="s">
        <v>21</v>
      </c>
      <c r="V87" s="70"/>
      <c r="W87" s="70" t="s">
        <v>31</v>
      </c>
      <c r="X87" s="70"/>
      <c r="Y87" s="70"/>
      <c r="Z87" s="70"/>
      <c r="AA87" s="70"/>
      <c r="AB87" s="71" t="s">
        <v>16</v>
      </c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117">
        <v>41153</v>
      </c>
      <c r="AY87" s="76">
        <v>43234</v>
      </c>
      <c r="AZ87" s="76">
        <v>43241</v>
      </c>
      <c r="BA87" s="107">
        <v>43248</v>
      </c>
      <c r="BB87" s="76">
        <v>43586</v>
      </c>
      <c r="BC87" s="78"/>
      <c r="BD87" s="79"/>
      <c r="BE87" s="80"/>
      <c r="BF87" s="81"/>
      <c r="BG87" s="80">
        <v>43670</v>
      </c>
      <c r="BH87" s="196" t="s">
        <v>11</v>
      </c>
      <c r="BI87" s="195"/>
      <c r="BK87"/>
      <c r="BL87"/>
      <c r="BM87"/>
      <c r="BP87" s="243"/>
    </row>
    <row r="88" spans="1:68" s="82" customFormat="1">
      <c r="A88" s="63" t="s">
        <v>97</v>
      </c>
      <c r="B88" s="119" t="s">
        <v>367</v>
      </c>
      <c r="C88" s="264" t="s">
        <v>368</v>
      </c>
      <c r="D88" s="66" t="s">
        <v>369</v>
      </c>
      <c r="E88" s="85" t="s">
        <v>116</v>
      </c>
      <c r="F88" s="68" t="s">
        <v>178</v>
      </c>
      <c r="G88" s="204" t="s">
        <v>1</v>
      </c>
      <c r="H88" s="83"/>
      <c r="I88" s="75"/>
      <c r="J88" s="91"/>
      <c r="K88" s="75"/>
      <c r="L88" s="87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1" t="s">
        <v>26</v>
      </c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117">
        <v>41091</v>
      </c>
      <c r="AY88" s="76"/>
      <c r="AZ88" s="76"/>
      <c r="BA88" s="77"/>
      <c r="BB88" s="76">
        <v>41091</v>
      </c>
      <c r="BC88" s="78"/>
      <c r="BD88" s="79"/>
      <c r="BE88" s="80"/>
      <c r="BF88" s="81"/>
      <c r="BG88" s="80"/>
      <c r="BH88" s="196"/>
      <c r="BI88" s="195"/>
      <c r="BK88"/>
      <c r="BL88"/>
      <c r="BM88"/>
      <c r="BP88" s="243"/>
    </row>
    <row r="89" spans="1:68" s="82" customFormat="1" ht="15" customHeight="1">
      <c r="A89" s="63" t="s">
        <v>112</v>
      </c>
      <c r="B89" s="119" t="s">
        <v>370</v>
      </c>
      <c r="C89" s="264" t="s">
        <v>371</v>
      </c>
      <c r="D89" s="66" t="s">
        <v>372</v>
      </c>
      <c r="E89" s="85" t="s">
        <v>311</v>
      </c>
      <c r="F89" s="68" t="s">
        <v>256</v>
      </c>
      <c r="G89" s="204" t="s">
        <v>1</v>
      </c>
      <c r="H89" s="83"/>
      <c r="I89" s="75"/>
      <c r="J89" s="91"/>
      <c r="K89" s="75"/>
      <c r="L89" s="87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1" t="s">
        <v>16</v>
      </c>
      <c r="AA89" s="71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117">
        <v>43032</v>
      </c>
      <c r="AY89" s="76"/>
      <c r="AZ89" s="76"/>
      <c r="BA89" s="77"/>
      <c r="BB89" s="76"/>
      <c r="BC89" s="78"/>
      <c r="BD89" s="79"/>
      <c r="BE89" s="80"/>
      <c r="BF89" s="81"/>
      <c r="BG89" s="80"/>
      <c r="BH89" s="196"/>
      <c r="BI89" s="195"/>
      <c r="BK89"/>
      <c r="BL89"/>
      <c r="BM89"/>
      <c r="BP89" s="243"/>
    </row>
    <row r="90" spans="1:68" s="82" customFormat="1">
      <c r="A90" s="63" t="s">
        <v>112</v>
      </c>
      <c r="B90" s="119" t="s">
        <v>373</v>
      </c>
      <c r="C90" s="264" t="s">
        <v>374</v>
      </c>
      <c r="D90" s="66" t="s">
        <v>375</v>
      </c>
      <c r="E90" s="85" t="s">
        <v>163</v>
      </c>
      <c r="F90" s="68" t="s">
        <v>256</v>
      </c>
      <c r="G90" s="204" t="s">
        <v>1</v>
      </c>
      <c r="H90" s="83"/>
      <c r="I90" s="75"/>
      <c r="J90" s="91"/>
      <c r="K90" s="75"/>
      <c r="L90" s="87"/>
      <c r="M90" s="70"/>
      <c r="N90" s="70"/>
      <c r="O90" s="70"/>
      <c r="P90" s="70"/>
      <c r="Q90" s="70"/>
      <c r="R90" s="70"/>
      <c r="S90" s="70"/>
      <c r="T90" s="70"/>
      <c r="U90" s="71" t="s">
        <v>26</v>
      </c>
      <c r="V90" s="70"/>
      <c r="W90" s="70"/>
      <c r="X90" s="70"/>
      <c r="Y90" s="70"/>
      <c r="Z90" s="70"/>
      <c r="AA90" s="70"/>
      <c r="AB90" s="71" t="s">
        <v>16</v>
      </c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155"/>
      <c r="AX90" s="117">
        <v>40544</v>
      </c>
      <c r="AY90" s="76"/>
      <c r="AZ90" s="76"/>
      <c r="BA90" s="77"/>
      <c r="BB90" s="76"/>
      <c r="BC90" s="78">
        <v>43795</v>
      </c>
      <c r="BD90" s="79"/>
      <c r="BE90" s="80"/>
      <c r="BF90" s="81"/>
      <c r="BG90" s="80"/>
      <c r="BH90" s="196"/>
      <c r="BI90" s="195"/>
      <c r="BK90"/>
      <c r="BL90"/>
      <c r="BM90"/>
      <c r="BP90" s="243"/>
    </row>
    <row r="91" spans="1:68" s="82" customFormat="1" ht="15" customHeight="1">
      <c r="A91" s="63" t="s">
        <v>112</v>
      </c>
      <c r="B91" s="119" t="s">
        <v>376</v>
      </c>
      <c r="C91" s="252" t="s">
        <v>377</v>
      </c>
      <c r="D91" s="66" t="s">
        <v>378</v>
      </c>
      <c r="E91" s="68" t="s">
        <v>163</v>
      </c>
      <c r="F91" s="68" t="s">
        <v>256</v>
      </c>
      <c r="G91" s="204" t="s">
        <v>1</v>
      </c>
      <c r="H91" s="83"/>
      <c r="I91" s="92"/>
      <c r="J91" s="84" t="s">
        <v>1</v>
      </c>
      <c r="K91" s="92"/>
      <c r="L91" s="92"/>
      <c r="M91" s="93"/>
      <c r="N91" s="93"/>
      <c r="O91" s="93"/>
      <c r="P91" s="93"/>
      <c r="Q91" s="93"/>
      <c r="R91" s="93"/>
      <c r="S91" s="93"/>
      <c r="T91" s="93"/>
      <c r="U91" s="94" t="s">
        <v>26</v>
      </c>
      <c r="V91" s="93"/>
      <c r="W91" s="93"/>
      <c r="X91" s="93"/>
      <c r="Y91" s="93"/>
      <c r="Z91" s="93"/>
      <c r="AA91" s="93"/>
      <c r="AB91" s="94" t="s">
        <v>16</v>
      </c>
      <c r="AC91" s="93"/>
      <c r="AD91" s="93"/>
      <c r="AE91" s="94" t="s">
        <v>21</v>
      </c>
      <c r="AF91" s="94" t="s">
        <v>21</v>
      </c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5">
        <v>40664</v>
      </c>
      <c r="AY91" s="98">
        <v>42644</v>
      </c>
      <c r="AZ91" s="98">
        <v>42644</v>
      </c>
      <c r="BA91" s="98">
        <v>42644</v>
      </c>
      <c r="BB91" s="98">
        <v>43377</v>
      </c>
      <c r="BC91" s="78"/>
      <c r="BD91" s="79"/>
      <c r="BE91" s="80">
        <v>43818</v>
      </c>
      <c r="BF91" s="81" t="s">
        <v>11</v>
      </c>
      <c r="BG91" s="80"/>
      <c r="BH91" s="196"/>
      <c r="BI91" s="195"/>
      <c r="BK91"/>
      <c r="BL91"/>
      <c r="BM91"/>
      <c r="BP91" s="243"/>
    </row>
    <row r="92" spans="1:68" s="82" customFormat="1" ht="15" customHeight="1">
      <c r="A92" s="103" t="s">
        <v>112</v>
      </c>
      <c r="B92" s="226" t="s">
        <v>379</v>
      </c>
      <c r="C92" s="252" t="s">
        <v>380</v>
      </c>
      <c r="D92" s="66" t="s">
        <v>381</v>
      </c>
      <c r="E92" s="143" t="s">
        <v>163</v>
      </c>
      <c r="F92" s="68" t="s">
        <v>256</v>
      </c>
      <c r="G92" s="204" t="s">
        <v>1</v>
      </c>
      <c r="H92" s="83"/>
      <c r="I92" s="88"/>
      <c r="J92" s="139"/>
      <c r="K92" s="88"/>
      <c r="L92" s="88"/>
      <c r="M92" s="156"/>
      <c r="N92" s="133" t="s">
        <v>21</v>
      </c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94" t="s">
        <v>16</v>
      </c>
      <c r="AX92" s="118">
        <v>42156</v>
      </c>
      <c r="AY92" s="107">
        <v>42522</v>
      </c>
      <c r="AZ92" s="107">
        <v>42523</v>
      </c>
      <c r="BA92" s="107"/>
      <c r="BB92" s="107">
        <v>43077</v>
      </c>
      <c r="BC92" s="78">
        <v>43594</v>
      </c>
      <c r="BD92" s="79" t="s">
        <v>11</v>
      </c>
      <c r="BE92" s="80"/>
      <c r="BF92" s="81"/>
      <c r="BG92" s="80"/>
      <c r="BH92" s="196"/>
      <c r="BI92" s="195"/>
      <c r="BK92"/>
      <c r="BL92"/>
      <c r="BM92"/>
      <c r="BP92" s="243"/>
    </row>
    <row r="93" spans="1:68" s="82" customFormat="1" ht="15" customHeight="1">
      <c r="A93" s="63" t="s">
        <v>112</v>
      </c>
      <c r="B93" s="119" t="s">
        <v>382</v>
      </c>
      <c r="C93" s="264" t="s">
        <v>383</v>
      </c>
      <c r="D93" s="66" t="s">
        <v>384</v>
      </c>
      <c r="E93" s="68" t="s">
        <v>58</v>
      </c>
      <c r="F93" s="68" t="s">
        <v>209</v>
      </c>
      <c r="G93" s="204" t="s">
        <v>1</v>
      </c>
      <c r="H93" s="83"/>
      <c r="I93" s="92"/>
      <c r="J93" s="66"/>
      <c r="K93" s="92"/>
      <c r="L93" s="92"/>
      <c r="M93" s="93"/>
      <c r="N93" s="93"/>
      <c r="O93" s="93"/>
      <c r="P93" s="94" t="s">
        <v>26</v>
      </c>
      <c r="Q93" s="93"/>
      <c r="R93" s="93"/>
      <c r="S93" s="93"/>
      <c r="T93" s="93"/>
      <c r="U93" s="93"/>
      <c r="V93" s="93"/>
      <c r="W93" s="93"/>
      <c r="X93" s="93"/>
      <c r="Y93" s="93"/>
      <c r="Z93" s="94" t="s">
        <v>26</v>
      </c>
      <c r="AA93" s="94"/>
      <c r="AB93" s="93"/>
      <c r="AC93" s="93"/>
      <c r="AD93" s="93"/>
      <c r="AE93" s="93"/>
      <c r="AF93" s="93"/>
      <c r="AG93" s="93"/>
      <c r="AH93" s="94" t="s">
        <v>16</v>
      </c>
      <c r="AI93" s="93"/>
      <c r="AJ93" s="93"/>
      <c r="AK93" s="93"/>
      <c r="AL93" s="93"/>
      <c r="AM93" s="94" t="s">
        <v>26</v>
      </c>
      <c r="AN93" s="93"/>
      <c r="AO93" s="93"/>
      <c r="AP93" s="93"/>
      <c r="AQ93" s="93"/>
      <c r="AR93" s="93"/>
      <c r="AS93" s="93"/>
      <c r="AT93" s="93"/>
      <c r="AU93" s="93"/>
      <c r="AV93" s="93" t="s">
        <v>26</v>
      </c>
      <c r="AW93" s="93"/>
      <c r="AX93" s="95">
        <v>39264</v>
      </c>
      <c r="AY93" s="98">
        <v>39630</v>
      </c>
      <c r="AZ93" s="98">
        <v>39630</v>
      </c>
      <c r="BA93" s="99"/>
      <c r="BB93" s="98">
        <v>39630</v>
      </c>
      <c r="BC93" s="78"/>
      <c r="BD93" s="79"/>
      <c r="BE93" s="80"/>
      <c r="BF93" s="81"/>
      <c r="BG93" s="80"/>
      <c r="BH93" s="196"/>
      <c r="BI93" s="195"/>
      <c r="BK93"/>
      <c r="BL93"/>
      <c r="BM93"/>
      <c r="BP93" s="243"/>
    </row>
    <row r="94" spans="1:68" s="131" customFormat="1" ht="15" customHeight="1">
      <c r="A94" s="63" t="s">
        <v>112</v>
      </c>
      <c r="B94" s="119" t="s">
        <v>385</v>
      </c>
      <c r="C94" s="264" t="s">
        <v>386</v>
      </c>
      <c r="D94" s="66" t="s">
        <v>387</v>
      </c>
      <c r="E94" s="67" t="s">
        <v>111</v>
      </c>
      <c r="F94" s="68" t="s">
        <v>388</v>
      </c>
      <c r="G94" s="204" t="s">
        <v>1</v>
      </c>
      <c r="H94" s="83"/>
      <c r="I94" s="69"/>
      <c r="J94" s="66"/>
      <c r="K94" s="69"/>
      <c r="L94" s="69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1" t="s">
        <v>16</v>
      </c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2">
        <v>41791</v>
      </c>
      <c r="AY94" s="76">
        <v>43132</v>
      </c>
      <c r="AZ94" s="76"/>
      <c r="BA94" s="77"/>
      <c r="BB94" s="76"/>
      <c r="BC94" s="78"/>
      <c r="BD94" s="79"/>
      <c r="BE94" s="80"/>
      <c r="BF94" s="81"/>
      <c r="BG94" s="80"/>
      <c r="BH94" s="196"/>
      <c r="BI94" s="195"/>
      <c r="BK94"/>
      <c r="BL94"/>
      <c r="BM94"/>
      <c r="BP94" s="282"/>
    </row>
    <row r="95" spans="1:68" s="82" customFormat="1" ht="15" customHeight="1">
      <c r="A95" s="63" t="s">
        <v>97</v>
      </c>
      <c r="B95" s="119" t="s">
        <v>389</v>
      </c>
      <c r="C95" s="264" t="s">
        <v>390</v>
      </c>
      <c r="D95" s="66" t="s">
        <v>391</v>
      </c>
      <c r="E95" s="85" t="s">
        <v>116</v>
      </c>
      <c r="F95" s="68" t="s">
        <v>167</v>
      </c>
      <c r="G95" s="204" t="s">
        <v>1</v>
      </c>
      <c r="H95" s="83"/>
      <c r="I95" s="69"/>
      <c r="J95" s="66"/>
      <c r="K95" s="69"/>
      <c r="L95" s="87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2">
        <v>42248</v>
      </c>
      <c r="AY95" s="78"/>
      <c r="AZ95" s="78"/>
      <c r="BA95" s="77"/>
      <c r="BB95" s="78"/>
      <c r="BC95" s="78"/>
      <c r="BD95" s="79"/>
      <c r="BE95" s="80"/>
      <c r="BF95" s="81"/>
      <c r="BG95" s="80"/>
      <c r="BH95" s="196"/>
      <c r="BI95" s="195"/>
      <c r="BK95"/>
      <c r="BL95"/>
      <c r="BM95"/>
      <c r="BP95" s="243"/>
    </row>
    <row r="96" spans="1:68" s="82" customFormat="1" ht="15" customHeight="1">
      <c r="A96" s="63" t="s">
        <v>112</v>
      </c>
      <c r="B96" s="233" t="s">
        <v>392</v>
      </c>
      <c r="C96" s="252" t="s">
        <v>393</v>
      </c>
      <c r="D96" s="66" t="s">
        <v>394</v>
      </c>
      <c r="E96" s="109" t="s">
        <v>255</v>
      </c>
      <c r="F96" s="68" t="s">
        <v>256</v>
      </c>
      <c r="G96" s="204" t="s">
        <v>1</v>
      </c>
      <c r="H96" s="83"/>
      <c r="I96" s="106"/>
      <c r="J96" s="86"/>
      <c r="K96" s="106"/>
      <c r="L96" s="127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4" t="s">
        <v>16</v>
      </c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5">
        <v>41609</v>
      </c>
      <c r="AY96" s="101">
        <v>42390</v>
      </c>
      <c r="AZ96" s="101">
        <v>42390</v>
      </c>
      <c r="BA96" s="99"/>
      <c r="BB96" s="101">
        <v>43252</v>
      </c>
      <c r="BC96" s="78">
        <v>43279</v>
      </c>
      <c r="BD96" s="79" t="s">
        <v>11</v>
      </c>
      <c r="BE96" s="80"/>
      <c r="BF96" s="81"/>
      <c r="BG96" s="80"/>
      <c r="BH96" s="196"/>
      <c r="BI96" s="195"/>
      <c r="BK96"/>
      <c r="BL96"/>
      <c r="BM96"/>
      <c r="BP96" s="243"/>
    </row>
    <row r="97" spans="1:68" s="82" customFormat="1" ht="15" customHeight="1">
      <c r="A97" s="63" t="s">
        <v>112</v>
      </c>
      <c r="B97" s="119" t="s">
        <v>395</v>
      </c>
      <c r="C97" s="252" t="s">
        <v>396</v>
      </c>
      <c r="D97" s="66" t="s">
        <v>397</v>
      </c>
      <c r="E97" s="85" t="s">
        <v>116</v>
      </c>
      <c r="F97" s="68" t="s">
        <v>178</v>
      </c>
      <c r="G97" s="204" t="s">
        <v>1</v>
      </c>
      <c r="H97" s="83"/>
      <c r="I97" s="69"/>
      <c r="J97" s="66"/>
      <c r="K97" s="69"/>
      <c r="L97" s="87"/>
      <c r="M97" s="70"/>
      <c r="N97" s="70"/>
      <c r="O97" s="70"/>
      <c r="P97" s="70"/>
      <c r="Q97" s="70"/>
      <c r="R97" s="70"/>
      <c r="S97" s="70"/>
      <c r="T97" s="70"/>
      <c r="U97" s="70"/>
      <c r="V97" s="71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1" t="s">
        <v>16</v>
      </c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2">
        <v>40483</v>
      </c>
      <c r="AY97" s="78">
        <v>41791</v>
      </c>
      <c r="AZ97" s="157">
        <v>42125</v>
      </c>
      <c r="BA97" s="157"/>
      <c r="BB97" s="78">
        <v>42675</v>
      </c>
      <c r="BC97" s="78"/>
      <c r="BD97" s="79"/>
      <c r="BE97" s="80">
        <v>43206</v>
      </c>
      <c r="BF97" s="81" t="s">
        <v>11</v>
      </c>
      <c r="BG97" s="80"/>
      <c r="BH97" s="196"/>
      <c r="BI97" s="195"/>
      <c r="BK97"/>
      <c r="BL97"/>
      <c r="BM97"/>
      <c r="BP97" s="243"/>
    </row>
    <row r="98" spans="1:68" s="82" customFormat="1" ht="15" customHeight="1">
      <c r="A98" s="63" t="s">
        <v>97</v>
      </c>
      <c r="B98" s="119" t="s">
        <v>398</v>
      </c>
      <c r="C98" s="252" t="s">
        <v>399</v>
      </c>
      <c r="D98" s="66" t="s">
        <v>400</v>
      </c>
      <c r="E98" s="67" t="s">
        <v>231</v>
      </c>
      <c r="F98" s="68" t="s">
        <v>256</v>
      </c>
      <c r="G98" s="204" t="s">
        <v>1</v>
      </c>
      <c r="H98" s="83"/>
      <c r="I98" s="69"/>
      <c r="J98" s="66"/>
      <c r="K98" s="69"/>
      <c r="L98" s="69"/>
      <c r="M98" s="71" t="s">
        <v>21</v>
      </c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1" t="s">
        <v>21</v>
      </c>
      <c r="AQ98" s="70"/>
      <c r="AR98" s="70"/>
      <c r="AS98" s="70"/>
      <c r="AT98" s="70"/>
      <c r="AU98" s="70"/>
      <c r="AV98" s="70"/>
      <c r="AW98" s="71" t="s">
        <v>21</v>
      </c>
      <c r="AX98" s="72">
        <v>42522</v>
      </c>
      <c r="AY98" s="78">
        <v>42522</v>
      </c>
      <c r="AZ98" s="78">
        <v>42522</v>
      </c>
      <c r="BA98" s="77"/>
      <c r="BB98" s="78">
        <v>42552</v>
      </c>
      <c r="BC98" s="78"/>
      <c r="BD98" s="79"/>
      <c r="BE98" s="80"/>
      <c r="BF98" s="81"/>
      <c r="BG98" s="80"/>
      <c r="BH98" s="196"/>
      <c r="BI98" s="195"/>
      <c r="BK98"/>
      <c r="BL98"/>
      <c r="BM98"/>
      <c r="BP98" s="243"/>
    </row>
    <row r="99" spans="1:68" s="82" customFormat="1" ht="15" customHeight="1">
      <c r="A99" s="103" t="s">
        <v>112</v>
      </c>
      <c r="B99" s="226" t="s">
        <v>401</v>
      </c>
      <c r="C99" s="252" t="s">
        <v>402</v>
      </c>
      <c r="D99" s="66" t="s">
        <v>403</v>
      </c>
      <c r="E99" s="112" t="s">
        <v>58</v>
      </c>
      <c r="F99" s="68" t="s">
        <v>404</v>
      </c>
      <c r="G99" s="204" t="s">
        <v>1</v>
      </c>
      <c r="H99" s="83"/>
      <c r="I99" s="92"/>
      <c r="J99" s="66"/>
      <c r="K99" s="92"/>
      <c r="L99" s="113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5" t="s">
        <v>26</v>
      </c>
      <c r="X99" s="104"/>
      <c r="Y99" s="104"/>
      <c r="Z99" s="105" t="s">
        <v>26</v>
      </c>
      <c r="AA99" s="105"/>
      <c r="AB99" s="104"/>
      <c r="AC99" s="105" t="s">
        <v>26</v>
      </c>
      <c r="AD99" s="105"/>
      <c r="AE99" s="104"/>
      <c r="AF99" s="104"/>
      <c r="AG99" s="105" t="s">
        <v>26</v>
      </c>
      <c r="AH99" s="104"/>
      <c r="AI99" s="104"/>
      <c r="AJ99" s="104"/>
      <c r="AK99" s="105" t="s">
        <v>26</v>
      </c>
      <c r="AL99" s="105" t="s">
        <v>26</v>
      </c>
      <c r="AM99" s="105" t="s">
        <v>26</v>
      </c>
      <c r="AN99" s="105" t="s">
        <v>26</v>
      </c>
      <c r="AO99" s="105" t="s">
        <v>26</v>
      </c>
      <c r="AP99" s="105" t="s">
        <v>26</v>
      </c>
      <c r="AQ99" s="104"/>
      <c r="AR99" s="104"/>
      <c r="AS99" s="104"/>
      <c r="AT99" s="105" t="s">
        <v>16</v>
      </c>
      <c r="AU99" s="104"/>
      <c r="AV99" s="104" t="s">
        <v>26</v>
      </c>
      <c r="AW99" s="104"/>
      <c r="AX99" s="95">
        <v>41426</v>
      </c>
      <c r="AY99" s="101">
        <v>42370</v>
      </c>
      <c r="AZ99" s="101">
        <v>42370</v>
      </c>
      <c r="BA99" s="101"/>
      <c r="BB99" s="102">
        <v>43475</v>
      </c>
      <c r="BC99" s="78">
        <v>43475</v>
      </c>
      <c r="BD99" s="79" t="s">
        <v>11</v>
      </c>
      <c r="BE99" s="80"/>
      <c r="BF99" s="81"/>
      <c r="BG99" s="80"/>
      <c r="BH99" s="196"/>
      <c r="BI99" s="195"/>
      <c r="BK99"/>
      <c r="BL99"/>
      <c r="BM99"/>
      <c r="BP99" s="243"/>
    </row>
    <row r="100" spans="1:68" s="82" customFormat="1" ht="15" customHeight="1">
      <c r="A100" s="63" t="s">
        <v>112</v>
      </c>
      <c r="B100" s="233" t="s">
        <v>405</v>
      </c>
      <c r="C100" s="264" t="s">
        <v>406</v>
      </c>
      <c r="D100" s="66" t="s">
        <v>407</v>
      </c>
      <c r="E100" s="109" t="s">
        <v>231</v>
      </c>
      <c r="F100" s="68" t="s">
        <v>256</v>
      </c>
      <c r="G100" s="204" t="s">
        <v>1</v>
      </c>
      <c r="H100" s="83"/>
      <c r="I100" s="69"/>
      <c r="J100" s="66"/>
      <c r="K100" s="69"/>
      <c r="L100" s="87"/>
      <c r="M100" s="70"/>
      <c r="N100" s="70"/>
      <c r="O100" s="70"/>
      <c r="P100" s="71"/>
      <c r="Q100" s="70"/>
      <c r="R100" s="71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 t="s">
        <v>16</v>
      </c>
      <c r="AU100" s="70"/>
      <c r="AV100" s="70"/>
      <c r="AW100" s="70"/>
      <c r="AX100" s="72">
        <v>43356</v>
      </c>
      <c r="AY100" s="78"/>
      <c r="AZ100" s="78"/>
      <c r="BA100" s="78"/>
      <c r="BB100" s="78">
        <v>43404</v>
      </c>
      <c r="BC100" s="78"/>
      <c r="BD100" s="79"/>
      <c r="BE100" s="80"/>
      <c r="BF100" s="81"/>
      <c r="BG100" s="80"/>
      <c r="BH100" s="196"/>
      <c r="BI100" s="195"/>
      <c r="BK100"/>
      <c r="BL100"/>
      <c r="BM100"/>
      <c r="BP100" s="243"/>
    </row>
    <row r="101" spans="1:68" s="82" customFormat="1" ht="15" customHeight="1">
      <c r="A101" s="63" t="s">
        <v>112</v>
      </c>
      <c r="B101" s="119" t="s">
        <v>408</v>
      </c>
      <c r="C101" s="264" t="s">
        <v>409</v>
      </c>
      <c r="D101" s="66" t="s">
        <v>410</v>
      </c>
      <c r="E101" s="85" t="s">
        <v>163</v>
      </c>
      <c r="F101" s="68" t="s">
        <v>256</v>
      </c>
      <c r="G101" s="204" t="s">
        <v>1</v>
      </c>
      <c r="H101" s="83"/>
      <c r="I101" s="69"/>
      <c r="J101" s="66"/>
      <c r="K101" s="69"/>
      <c r="L101" s="87"/>
      <c r="M101" s="70"/>
      <c r="N101" s="70"/>
      <c r="O101" s="70"/>
      <c r="P101" s="71"/>
      <c r="Q101" s="70"/>
      <c r="R101" s="71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 t="s">
        <v>16</v>
      </c>
      <c r="AX101" s="72">
        <v>43263</v>
      </c>
      <c r="AY101" s="78"/>
      <c r="AZ101" s="78"/>
      <c r="BA101" s="78"/>
      <c r="BB101" s="78">
        <v>43353</v>
      </c>
      <c r="BC101" s="78"/>
      <c r="BD101" s="79"/>
      <c r="BE101" s="80"/>
      <c r="BF101" s="81"/>
      <c r="BG101" s="80"/>
      <c r="BH101" s="196"/>
      <c r="BI101" s="195"/>
      <c r="BK101"/>
      <c r="BL101"/>
      <c r="BM101"/>
      <c r="BP101" s="243"/>
    </row>
    <row r="102" spans="1:68" s="82" customFormat="1" ht="15" customHeight="1">
      <c r="A102" s="63" t="s">
        <v>112</v>
      </c>
      <c r="B102" s="119" t="s">
        <v>411</v>
      </c>
      <c r="C102" s="252" t="s">
        <v>412</v>
      </c>
      <c r="D102" s="66" t="s">
        <v>413</v>
      </c>
      <c r="E102" s="68" t="s">
        <v>139</v>
      </c>
      <c r="F102" s="66" t="s">
        <v>159</v>
      </c>
      <c r="G102" s="204" t="s">
        <v>1</v>
      </c>
      <c r="H102" s="83"/>
      <c r="I102" s="86"/>
      <c r="J102" s="66"/>
      <c r="K102" s="86"/>
      <c r="L102" s="129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71" t="s">
        <v>16</v>
      </c>
      <c r="AA102" s="71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16">
        <v>43292</v>
      </c>
      <c r="AY102" s="89"/>
      <c r="AZ102" s="89"/>
      <c r="BA102" s="89"/>
      <c r="BB102" s="89">
        <v>43343</v>
      </c>
      <c r="BC102" s="78"/>
      <c r="BD102" s="79"/>
      <c r="BE102" s="80"/>
      <c r="BF102" s="81"/>
      <c r="BG102" s="80"/>
      <c r="BH102" s="196"/>
      <c r="BI102" s="195"/>
      <c r="BK102"/>
      <c r="BL102"/>
      <c r="BM102"/>
      <c r="BP102" s="243"/>
    </row>
    <row r="103" spans="1:68" s="82" customFormat="1" ht="15" customHeight="1">
      <c r="A103" s="63" t="s">
        <v>112</v>
      </c>
      <c r="B103" s="119" t="s">
        <v>414</v>
      </c>
      <c r="C103" s="252" t="s">
        <v>415</v>
      </c>
      <c r="D103" s="66" t="s">
        <v>416</v>
      </c>
      <c r="E103" s="85" t="s">
        <v>116</v>
      </c>
      <c r="F103" s="68" t="s">
        <v>417</v>
      </c>
      <c r="G103" s="204" t="s">
        <v>1</v>
      </c>
      <c r="H103" s="83"/>
      <c r="I103" s="69"/>
      <c r="J103" s="66"/>
      <c r="K103" s="69"/>
      <c r="L103" s="87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1" t="s">
        <v>16</v>
      </c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 t="s">
        <v>21</v>
      </c>
      <c r="AW103" s="70"/>
      <c r="AX103" s="72">
        <v>39630</v>
      </c>
      <c r="AY103" s="76">
        <v>42397</v>
      </c>
      <c r="AZ103" s="76">
        <v>42397</v>
      </c>
      <c r="BA103" s="77"/>
      <c r="BB103" s="76">
        <v>42856</v>
      </c>
      <c r="BC103" s="78"/>
      <c r="BD103" s="79"/>
      <c r="BE103" s="80"/>
      <c r="BF103" s="81"/>
      <c r="BG103" s="80"/>
      <c r="BH103" s="196"/>
      <c r="BI103" s="195"/>
      <c r="BK103"/>
      <c r="BL103"/>
      <c r="BM103"/>
      <c r="BP103" s="243"/>
    </row>
    <row r="104" spans="1:68" s="82" customFormat="1" ht="15" customHeight="1">
      <c r="A104" s="63" t="s">
        <v>112</v>
      </c>
      <c r="B104" s="119" t="s">
        <v>418</v>
      </c>
      <c r="C104" s="252" t="s">
        <v>419</v>
      </c>
      <c r="D104" s="66" t="s">
        <v>420</v>
      </c>
      <c r="E104" s="85" t="s">
        <v>116</v>
      </c>
      <c r="F104" s="66"/>
      <c r="G104" s="204" t="s">
        <v>1</v>
      </c>
      <c r="H104" s="83"/>
      <c r="I104" s="86"/>
      <c r="J104" s="84" t="s">
        <v>1</v>
      </c>
      <c r="K104" s="86"/>
      <c r="L104" s="129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 t="s">
        <v>21</v>
      </c>
      <c r="AL104" s="130"/>
      <c r="AM104" s="130"/>
      <c r="AN104" s="130"/>
      <c r="AO104" s="130"/>
      <c r="AP104" s="130"/>
      <c r="AQ104" s="130"/>
      <c r="AR104" s="130"/>
      <c r="AS104" s="130"/>
      <c r="AT104" s="130" t="s">
        <v>16</v>
      </c>
      <c r="AU104" s="130"/>
      <c r="AV104" s="130"/>
      <c r="AW104" s="130"/>
      <c r="AX104" s="116">
        <v>43216</v>
      </c>
      <c r="AY104" s="89"/>
      <c r="AZ104" s="89"/>
      <c r="BA104" s="79"/>
      <c r="BB104" s="89">
        <v>43282</v>
      </c>
      <c r="BC104" s="78">
        <v>43915</v>
      </c>
      <c r="BD104" s="79"/>
      <c r="BE104" s="80"/>
      <c r="BF104" s="81"/>
      <c r="BG104" s="80"/>
      <c r="BH104" s="196"/>
      <c r="BI104" s="195"/>
      <c r="BK104"/>
      <c r="BL104"/>
      <c r="BM104"/>
      <c r="BP104" s="243"/>
    </row>
    <row r="105" spans="1:68" s="82" customFormat="1" ht="15" customHeight="1">
      <c r="A105" s="63" t="s">
        <v>97</v>
      </c>
      <c r="B105" s="119" t="s">
        <v>421</v>
      </c>
      <c r="C105" s="264" t="s">
        <v>422</v>
      </c>
      <c r="D105" s="66" t="s">
        <v>423</v>
      </c>
      <c r="E105" s="159" t="s">
        <v>116</v>
      </c>
      <c r="F105" s="68" t="s">
        <v>178</v>
      </c>
      <c r="G105" s="204" t="s">
        <v>1</v>
      </c>
      <c r="H105" s="83"/>
      <c r="I105" s="92"/>
      <c r="J105" s="66"/>
      <c r="K105" s="92"/>
      <c r="L105" s="160"/>
      <c r="M105" s="104"/>
      <c r="N105" s="104"/>
      <c r="O105" s="104"/>
      <c r="P105" s="104"/>
      <c r="Q105" s="104"/>
      <c r="R105" s="104"/>
      <c r="S105" s="104"/>
      <c r="T105" s="104"/>
      <c r="U105" s="104"/>
      <c r="V105" s="70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61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95">
        <v>43118</v>
      </c>
      <c r="AY105" s="101"/>
      <c r="AZ105" s="101"/>
      <c r="BA105" s="96"/>
      <c r="BB105" s="101"/>
      <c r="BC105" s="78"/>
      <c r="BD105" s="79"/>
      <c r="BE105" s="80"/>
      <c r="BF105" s="81"/>
      <c r="BG105" s="80"/>
      <c r="BH105" s="196"/>
      <c r="BI105" s="195"/>
      <c r="BK105"/>
      <c r="BL105"/>
      <c r="BM105"/>
      <c r="BP105" s="243"/>
    </row>
    <row r="106" spans="1:68" s="82" customFormat="1" ht="15" customHeight="1">
      <c r="A106" s="63" t="s">
        <v>97</v>
      </c>
      <c r="B106" s="119" t="s">
        <v>424</v>
      </c>
      <c r="C106" s="264" t="s">
        <v>425</v>
      </c>
      <c r="D106" s="66" t="s">
        <v>426</v>
      </c>
      <c r="E106" s="67" t="s">
        <v>139</v>
      </c>
      <c r="F106" s="68" t="s">
        <v>427</v>
      </c>
      <c r="G106" s="204" t="s">
        <v>1</v>
      </c>
      <c r="H106" s="83"/>
      <c r="I106" s="69"/>
      <c r="J106" s="66"/>
      <c r="K106" s="69"/>
      <c r="L106" s="69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2">
        <v>42529</v>
      </c>
      <c r="AY106" s="78"/>
      <c r="AZ106" s="78"/>
      <c r="BA106" s="77"/>
      <c r="BB106" s="78"/>
      <c r="BC106" s="78"/>
      <c r="BD106" s="79"/>
      <c r="BE106" s="80"/>
      <c r="BF106" s="81"/>
      <c r="BG106" s="80"/>
      <c r="BH106" s="196"/>
      <c r="BI106" s="195"/>
      <c r="BK106"/>
      <c r="BL106"/>
      <c r="BM106"/>
      <c r="BP106" s="243"/>
    </row>
    <row r="107" spans="1:68" s="131" customFormat="1" ht="15" customHeight="1">
      <c r="A107" s="63" t="s">
        <v>97</v>
      </c>
      <c r="B107" s="250" t="s">
        <v>428</v>
      </c>
      <c r="C107" s="206" t="s">
        <v>429</v>
      </c>
      <c r="D107" s="206" t="s">
        <v>430</v>
      </c>
      <c r="E107" s="206" t="s">
        <v>111</v>
      </c>
      <c r="F107" s="215"/>
      <c r="G107" s="204"/>
      <c r="H107" s="83" t="s">
        <v>431</v>
      </c>
      <c r="I107" s="215"/>
      <c r="J107" s="222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70" t="s">
        <v>21</v>
      </c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78"/>
      <c r="BD107" s="79"/>
      <c r="BE107" s="80"/>
      <c r="BF107" s="81"/>
      <c r="BG107" s="80"/>
      <c r="BH107" s="196"/>
      <c r="BI107" s="195"/>
      <c r="BK107"/>
      <c r="BL107"/>
      <c r="BM107"/>
      <c r="BP107" s="282"/>
    </row>
    <row r="108" spans="1:68" s="82" customFormat="1" ht="15" customHeight="1">
      <c r="A108" s="103" t="s">
        <v>97</v>
      </c>
      <c r="B108" s="226" t="s">
        <v>432</v>
      </c>
      <c r="C108" s="252" t="s">
        <v>433</v>
      </c>
      <c r="D108" s="66" t="s">
        <v>434</v>
      </c>
      <c r="E108" s="136" t="s">
        <v>101</v>
      </c>
      <c r="F108" s="68" t="s">
        <v>127</v>
      </c>
      <c r="G108" s="204" t="s">
        <v>1</v>
      </c>
      <c r="H108" s="83"/>
      <c r="I108" s="69"/>
      <c r="J108" s="66"/>
      <c r="K108" s="69"/>
      <c r="L108" s="137"/>
      <c r="M108" s="132"/>
      <c r="N108" s="132"/>
      <c r="O108" s="133"/>
      <c r="P108" s="133"/>
      <c r="Q108" s="132"/>
      <c r="R108" s="132"/>
      <c r="S108" s="132"/>
      <c r="T108" s="132"/>
      <c r="U108" s="132"/>
      <c r="V108" s="132"/>
      <c r="W108" s="133" t="s">
        <v>26</v>
      </c>
      <c r="X108" s="132"/>
      <c r="Y108" s="132"/>
      <c r="Z108" s="132"/>
      <c r="AA108" s="132"/>
      <c r="AB108" s="132"/>
      <c r="AC108" s="133"/>
      <c r="AD108" s="133"/>
      <c r="AE108" s="133" t="s">
        <v>21</v>
      </c>
      <c r="AF108" s="133" t="s">
        <v>21</v>
      </c>
      <c r="AG108" s="132"/>
      <c r="AH108" s="132"/>
      <c r="AI108" s="132"/>
      <c r="AJ108" s="132"/>
      <c r="AK108" s="132"/>
      <c r="AL108" s="132"/>
      <c r="AM108" s="133" t="s">
        <v>21</v>
      </c>
      <c r="AN108" s="133" t="s">
        <v>21</v>
      </c>
      <c r="AO108" s="132"/>
      <c r="AP108" s="132"/>
      <c r="AQ108" s="132"/>
      <c r="AR108" s="132"/>
      <c r="AS108" s="132"/>
      <c r="AT108" s="133" t="s">
        <v>21</v>
      </c>
      <c r="AU108" s="132"/>
      <c r="AV108" s="132"/>
      <c r="AW108" s="132"/>
      <c r="AX108" s="72">
        <v>39022</v>
      </c>
      <c r="AY108" s="78">
        <v>43566</v>
      </c>
      <c r="AZ108" s="78">
        <v>42759</v>
      </c>
      <c r="BA108" s="78">
        <v>42620</v>
      </c>
      <c r="BB108" s="78">
        <v>43570</v>
      </c>
      <c r="BC108" s="78">
        <v>43671</v>
      </c>
      <c r="BD108" s="79" t="s">
        <v>11</v>
      </c>
      <c r="BE108" s="80"/>
      <c r="BF108" s="81"/>
      <c r="BG108" s="80"/>
      <c r="BH108" s="196"/>
      <c r="BI108" s="195"/>
      <c r="BK108"/>
      <c r="BL108"/>
      <c r="BM108"/>
      <c r="BP108" s="243"/>
    </row>
    <row r="109" spans="1:68" s="82" customFormat="1" ht="15" customHeight="1">
      <c r="A109" s="103" t="s">
        <v>97</v>
      </c>
      <c r="B109" s="236" t="s">
        <v>435</v>
      </c>
      <c r="C109" s="260" t="s">
        <v>436</v>
      </c>
      <c r="D109" s="66" t="s">
        <v>437</v>
      </c>
      <c r="E109" s="85" t="s">
        <v>139</v>
      </c>
      <c r="F109" s="68" t="s">
        <v>167</v>
      </c>
      <c r="G109" s="204" t="s">
        <v>1</v>
      </c>
      <c r="H109" s="83"/>
      <c r="I109" s="69"/>
      <c r="J109" s="86"/>
      <c r="K109" s="69"/>
      <c r="L109" s="87"/>
      <c r="M109" s="70"/>
      <c r="N109" s="70"/>
      <c r="O109" s="70"/>
      <c r="P109" s="70"/>
      <c r="Q109" s="71" t="s">
        <v>21</v>
      </c>
      <c r="R109" s="70"/>
      <c r="S109" s="70"/>
      <c r="T109" s="70"/>
      <c r="U109" s="70"/>
      <c r="V109" s="70"/>
      <c r="W109" s="70"/>
      <c r="X109" s="70"/>
      <c r="Y109" s="71" t="s">
        <v>21</v>
      </c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1" t="s">
        <v>21</v>
      </c>
      <c r="AX109" s="72">
        <v>41306</v>
      </c>
      <c r="AY109" s="78">
        <v>42491</v>
      </c>
      <c r="AZ109" s="78">
        <v>42522</v>
      </c>
      <c r="BA109" s="78">
        <v>42552</v>
      </c>
      <c r="BB109" s="78">
        <v>43009</v>
      </c>
      <c r="BC109" s="78"/>
      <c r="BD109" s="79"/>
      <c r="BE109" s="80"/>
      <c r="BF109" s="81"/>
      <c r="BG109" s="80"/>
      <c r="BH109" s="196"/>
      <c r="BI109" s="195"/>
      <c r="BK109"/>
      <c r="BL109"/>
      <c r="BM109"/>
      <c r="BP109" s="243"/>
    </row>
    <row r="110" spans="1:68" s="82" customFormat="1" ht="15" customHeight="1">
      <c r="A110" s="63" t="s">
        <v>112</v>
      </c>
      <c r="B110" s="233" t="s">
        <v>438</v>
      </c>
      <c r="C110" s="252" t="s">
        <v>439</v>
      </c>
      <c r="D110" s="66" t="s">
        <v>440</v>
      </c>
      <c r="E110" s="85" t="s">
        <v>139</v>
      </c>
      <c r="F110" s="68" t="s">
        <v>151</v>
      </c>
      <c r="G110" s="204" t="s">
        <v>1</v>
      </c>
      <c r="H110" s="83" t="s">
        <v>1</v>
      </c>
      <c r="I110" s="69"/>
      <c r="J110" s="84" t="s">
        <v>1</v>
      </c>
      <c r="K110" s="69"/>
      <c r="L110" s="71"/>
      <c r="M110" s="70"/>
      <c r="N110" s="70"/>
      <c r="O110" s="70"/>
      <c r="P110" s="70"/>
      <c r="Q110" s="71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1" t="s">
        <v>21</v>
      </c>
      <c r="AJ110" s="70"/>
      <c r="AK110" s="70"/>
      <c r="AL110" s="70"/>
      <c r="AM110" s="70"/>
      <c r="AN110" s="71" t="s">
        <v>21</v>
      </c>
      <c r="AO110" s="70"/>
      <c r="AP110" s="70"/>
      <c r="AQ110" s="70"/>
      <c r="AR110" s="71" t="s">
        <v>16</v>
      </c>
      <c r="AS110" s="71"/>
      <c r="AT110" s="70"/>
      <c r="AU110" s="70"/>
      <c r="AV110" s="70" t="s">
        <v>26</v>
      </c>
      <c r="AW110" s="70"/>
      <c r="AX110" s="72">
        <v>39387</v>
      </c>
      <c r="AY110" s="76">
        <v>43220</v>
      </c>
      <c r="AZ110" s="76">
        <v>43202</v>
      </c>
      <c r="BA110" s="77"/>
      <c r="BB110" s="76">
        <v>43221</v>
      </c>
      <c r="BC110" s="78">
        <v>43280</v>
      </c>
      <c r="BD110" s="79" t="s">
        <v>11</v>
      </c>
      <c r="BE110" s="80"/>
      <c r="BF110" s="81"/>
      <c r="BG110" s="80"/>
      <c r="BH110" s="196"/>
      <c r="BI110" s="195"/>
      <c r="BK110"/>
      <c r="BL110"/>
      <c r="BM110"/>
      <c r="BP110" s="243"/>
    </row>
    <row r="111" spans="1:68" s="82" customFormat="1" ht="15" customHeight="1">
      <c r="A111" s="103" t="s">
        <v>97</v>
      </c>
      <c r="B111" s="250" t="s">
        <v>441</v>
      </c>
      <c r="C111" s="206" t="s">
        <v>442</v>
      </c>
      <c r="D111" s="206" t="s">
        <v>443</v>
      </c>
      <c r="E111" s="206" t="s">
        <v>116</v>
      </c>
      <c r="F111" s="68" t="s">
        <v>185</v>
      </c>
      <c r="G111" s="204"/>
      <c r="H111" s="83"/>
      <c r="I111" s="215"/>
      <c r="J111" s="222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 t="s">
        <v>444</v>
      </c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78"/>
      <c r="BD111" s="79"/>
      <c r="BE111" s="80"/>
      <c r="BF111" s="81"/>
      <c r="BG111" s="80"/>
      <c r="BH111" s="196"/>
      <c r="BI111" s="195"/>
      <c r="BK111"/>
      <c r="BL111"/>
      <c r="BM111"/>
      <c r="BP111" s="243"/>
    </row>
    <row r="112" spans="1:68" s="82" customFormat="1" ht="15" customHeight="1">
      <c r="A112" s="103" t="s">
        <v>97</v>
      </c>
      <c r="B112" s="119" t="s">
        <v>445</v>
      </c>
      <c r="C112" s="264" t="s">
        <v>446</v>
      </c>
      <c r="D112" s="66" t="s">
        <v>447</v>
      </c>
      <c r="E112" s="67" t="s">
        <v>101</v>
      </c>
      <c r="F112" s="68" t="s">
        <v>131</v>
      </c>
      <c r="G112" s="204" t="s">
        <v>1</v>
      </c>
      <c r="H112" s="83"/>
      <c r="I112" s="69"/>
      <c r="J112" s="66"/>
      <c r="K112" s="69"/>
      <c r="L112" s="69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2">
        <v>42816</v>
      </c>
      <c r="AY112" s="78"/>
      <c r="AZ112" s="78"/>
      <c r="BA112" s="77"/>
      <c r="BB112" s="78"/>
      <c r="BC112" s="78"/>
      <c r="BD112" s="79"/>
      <c r="BE112" s="80"/>
      <c r="BF112" s="81"/>
      <c r="BG112" s="80"/>
      <c r="BH112" s="196"/>
      <c r="BI112" s="195"/>
      <c r="BK112"/>
      <c r="BL112"/>
      <c r="BM112"/>
      <c r="BP112" s="243"/>
    </row>
    <row r="113" spans="1:68" s="82" customFormat="1" ht="15" customHeight="1">
      <c r="A113" s="103" t="s">
        <v>97</v>
      </c>
      <c r="B113" s="119" t="s">
        <v>448</v>
      </c>
      <c r="C113" s="264" t="s">
        <v>449</v>
      </c>
      <c r="D113" s="66" t="s">
        <v>450</v>
      </c>
      <c r="E113" s="68" t="s">
        <v>101</v>
      </c>
      <c r="F113" s="68" t="s">
        <v>101</v>
      </c>
      <c r="G113" s="204" t="s">
        <v>1</v>
      </c>
      <c r="H113" s="83"/>
      <c r="I113" s="92"/>
      <c r="J113" s="66"/>
      <c r="K113" s="92"/>
      <c r="L113" s="92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5">
        <v>42185</v>
      </c>
      <c r="AY113" s="98"/>
      <c r="AZ113" s="98"/>
      <c r="BA113" s="99"/>
      <c r="BB113" s="98">
        <v>43313</v>
      </c>
      <c r="BC113" s="78"/>
      <c r="BD113" s="79"/>
      <c r="BE113" s="80"/>
      <c r="BF113" s="81"/>
      <c r="BG113" s="80"/>
      <c r="BH113" s="196"/>
      <c r="BI113" s="195"/>
      <c r="BK113"/>
      <c r="BL113"/>
      <c r="BM113"/>
      <c r="BP113" s="243"/>
    </row>
    <row r="114" spans="1:68" s="82" customFormat="1" ht="15" customHeight="1">
      <c r="A114" s="103" t="s">
        <v>132</v>
      </c>
      <c r="B114" s="119" t="s">
        <v>451</v>
      </c>
      <c r="C114" s="264" t="s">
        <v>452</v>
      </c>
      <c r="D114" s="66" t="s">
        <v>453</v>
      </c>
      <c r="E114" s="67" t="s">
        <v>231</v>
      </c>
      <c r="F114" s="68" t="s">
        <v>256</v>
      </c>
      <c r="G114" s="204" t="s">
        <v>1</v>
      </c>
      <c r="H114" s="83"/>
      <c r="I114" s="69"/>
      <c r="J114" s="66"/>
      <c r="K114" s="69"/>
      <c r="L114" s="69"/>
      <c r="M114" s="71" t="s">
        <v>16</v>
      </c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2">
        <v>40603</v>
      </c>
      <c r="AY114" s="78"/>
      <c r="AZ114" s="78"/>
      <c r="BA114" s="77"/>
      <c r="BB114" s="78"/>
      <c r="BC114" s="78"/>
      <c r="BD114" s="79"/>
      <c r="BE114" s="80"/>
      <c r="BF114" s="81"/>
      <c r="BG114" s="80"/>
      <c r="BH114" s="196"/>
      <c r="BI114" s="195"/>
      <c r="BK114"/>
      <c r="BL114"/>
      <c r="BM114"/>
      <c r="BP114" s="243"/>
    </row>
    <row r="115" spans="1:68" s="82" customFormat="1" ht="15" customHeight="1">
      <c r="A115" s="103" t="s">
        <v>97</v>
      </c>
      <c r="B115" s="119" t="s">
        <v>454</v>
      </c>
      <c r="C115" s="264" t="s">
        <v>455</v>
      </c>
      <c r="D115" s="66" t="s">
        <v>456</v>
      </c>
      <c r="E115" s="67" t="s">
        <v>101</v>
      </c>
      <c r="F115" s="68"/>
      <c r="G115" s="204" t="s">
        <v>1</v>
      </c>
      <c r="H115" s="83"/>
      <c r="I115" s="69"/>
      <c r="J115" s="66"/>
      <c r="K115" s="69"/>
      <c r="L115" s="69"/>
      <c r="M115" s="71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2">
        <v>43193</v>
      </c>
      <c r="AY115" s="78"/>
      <c r="AZ115" s="78"/>
      <c r="BA115" s="77"/>
      <c r="BB115" s="78">
        <v>43313</v>
      </c>
      <c r="BC115" s="78"/>
      <c r="BD115" s="79"/>
      <c r="BE115" s="80"/>
      <c r="BF115" s="81"/>
      <c r="BG115" s="80"/>
      <c r="BH115" s="196"/>
      <c r="BI115" s="195"/>
      <c r="BK115"/>
      <c r="BL115"/>
      <c r="BM115"/>
      <c r="BP115" s="243"/>
    </row>
    <row r="116" spans="1:68" s="82" customFormat="1" ht="15" customHeight="1">
      <c r="A116" s="103" t="s">
        <v>112</v>
      </c>
      <c r="B116" s="119" t="s">
        <v>457</v>
      </c>
      <c r="C116" s="264" t="s">
        <v>458</v>
      </c>
      <c r="D116" s="66" t="s">
        <v>459</v>
      </c>
      <c r="E116" s="67" t="s">
        <v>116</v>
      </c>
      <c r="F116" s="68" t="s">
        <v>178</v>
      </c>
      <c r="G116" s="204" t="s">
        <v>1</v>
      </c>
      <c r="H116" s="83"/>
      <c r="I116" s="115" t="s">
        <v>1</v>
      </c>
      <c r="J116" s="84" t="s">
        <v>1</v>
      </c>
      <c r="K116" s="115"/>
      <c r="L116" s="69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1" t="s">
        <v>16</v>
      </c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2">
        <v>40269</v>
      </c>
      <c r="AY116" s="76">
        <v>40603</v>
      </c>
      <c r="AZ116" s="76">
        <v>40575</v>
      </c>
      <c r="BA116" s="77"/>
      <c r="BB116" s="76">
        <v>40695</v>
      </c>
      <c r="BC116" s="78"/>
      <c r="BD116" s="79"/>
      <c r="BE116" s="80"/>
      <c r="BF116" s="81"/>
      <c r="BG116" s="80"/>
      <c r="BH116" s="196"/>
      <c r="BI116" s="195"/>
      <c r="BK116"/>
      <c r="BL116"/>
      <c r="BM116"/>
      <c r="BP116" s="243"/>
    </row>
    <row r="117" spans="1:68" s="82" customFormat="1" ht="15" customHeight="1">
      <c r="A117" s="103" t="s">
        <v>112</v>
      </c>
      <c r="B117" s="119" t="s">
        <v>460</v>
      </c>
      <c r="C117" s="252" t="s">
        <v>461</v>
      </c>
      <c r="D117" s="66" t="s">
        <v>462</v>
      </c>
      <c r="E117" s="85" t="s">
        <v>139</v>
      </c>
      <c r="F117" s="68" t="s">
        <v>151</v>
      </c>
      <c r="G117" s="204" t="s">
        <v>1</v>
      </c>
      <c r="H117" s="83"/>
      <c r="I117" s="75"/>
      <c r="J117" s="84" t="s">
        <v>1</v>
      </c>
      <c r="K117" s="75"/>
      <c r="L117" s="87"/>
      <c r="M117" s="70"/>
      <c r="N117" s="70"/>
      <c r="O117" s="70"/>
      <c r="P117" s="71" t="s">
        <v>21</v>
      </c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1" t="s">
        <v>16</v>
      </c>
      <c r="AS117" s="71"/>
      <c r="AT117" s="70"/>
      <c r="AU117" s="70"/>
      <c r="AV117" s="70"/>
      <c r="AW117" s="70"/>
      <c r="AX117" s="117">
        <v>39873</v>
      </c>
      <c r="AY117" s="76">
        <v>43018</v>
      </c>
      <c r="AZ117" s="76">
        <v>43063</v>
      </c>
      <c r="BA117" s="76"/>
      <c r="BB117" s="76">
        <v>43221</v>
      </c>
      <c r="BC117" s="78">
        <v>43280</v>
      </c>
      <c r="BD117" s="79" t="s">
        <v>11</v>
      </c>
      <c r="BE117" s="80"/>
      <c r="BF117" s="81"/>
      <c r="BG117" s="80"/>
      <c r="BH117" s="196"/>
      <c r="BI117" s="195"/>
      <c r="BK117"/>
      <c r="BL117"/>
      <c r="BM117"/>
      <c r="BP117" s="243"/>
    </row>
    <row r="118" spans="1:68" s="82" customFormat="1" ht="15" customHeight="1">
      <c r="A118" s="103" t="s">
        <v>132</v>
      </c>
      <c r="B118" s="233" t="s">
        <v>463</v>
      </c>
      <c r="C118" s="252" t="s">
        <v>464</v>
      </c>
      <c r="D118" s="66" t="s">
        <v>465</v>
      </c>
      <c r="E118" s="162" t="s">
        <v>163</v>
      </c>
      <c r="F118" s="68" t="s">
        <v>256</v>
      </c>
      <c r="G118" s="204" t="s">
        <v>1</v>
      </c>
      <c r="H118" s="83"/>
      <c r="I118" s="63"/>
      <c r="J118" s="86"/>
      <c r="K118" s="63"/>
      <c r="L118" s="129"/>
      <c r="M118" s="130"/>
      <c r="N118" s="71" t="s">
        <v>16</v>
      </c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63">
        <v>43418</v>
      </c>
      <c r="AY118" s="80"/>
      <c r="AZ118" s="80"/>
      <c r="BA118" s="80"/>
      <c r="BB118" s="80" t="s">
        <v>466</v>
      </c>
      <c r="BC118" s="78"/>
      <c r="BD118" s="79"/>
      <c r="BE118" s="80"/>
      <c r="BF118" s="81"/>
      <c r="BG118" s="80"/>
      <c r="BH118" s="196"/>
      <c r="BI118" s="195"/>
      <c r="BK118"/>
      <c r="BL118"/>
      <c r="BM118"/>
      <c r="BP118" s="243"/>
    </row>
    <row r="119" spans="1:68" s="82" customFormat="1">
      <c r="A119" s="103" t="s">
        <v>97</v>
      </c>
      <c r="B119" s="119" t="s">
        <v>467</v>
      </c>
      <c r="C119" s="252" t="s">
        <v>468</v>
      </c>
      <c r="D119" s="66" t="s">
        <v>469</v>
      </c>
      <c r="E119" s="109" t="s">
        <v>116</v>
      </c>
      <c r="F119" s="68" t="s">
        <v>117</v>
      </c>
      <c r="G119" s="204" t="s">
        <v>1</v>
      </c>
      <c r="H119" s="83"/>
      <c r="I119" s="92"/>
      <c r="J119" s="86"/>
      <c r="K119" s="92"/>
      <c r="L119" s="127"/>
      <c r="M119" s="93"/>
      <c r="N119" s="93"/>
      <c r="O119" s="93"/>
      <c r="P119" s="93"/>
      <c r="Q119" s="93"/>
      <c r="R119" s="93"/>
      <c r="S119" s="93"/>
      <c r="T119" s="93"/>
      <c r="U119" s="164"/>
      <c r="V119" s="165" t="s">
        <v>26</v>
      </c>
      <c r="W119" s="93"/>
      <c r="X119" s="93"/>
      <c r="Y119" s="164"/>
      <c r="Z119" s="94" t="s">
        <v>31</v>
      </c>
      <c r="AA119" s="94"/>
      <c r="AB119" s="93"/>
      <c r="AC119" s="94" t="s">
        <v>31</v>
      </c>
      <c r="AD119" s="94"/>
      <c r="AE119" s="94" t="s">
        <v>31</v>
      </c>
      <c r="AF119" s="93"/>
      <c r="AG119" s="93"/>
      <c r="AH119" s="93"/>
      <c r="AI119" s="93"/>
      <c r="AJ119" s="93"/>
      <c r="AK119" s="93"/>
      <c r="AL119" s="93"/>
      <c r="AM119" s="93"/>
      <c r="AN119" s="165" t="s">
        <v>21</v>
      </c>
      <c r="AO119" s="93"/>
      <c r="AP119" s="93"/>
      <c r="AQ119" s="93"/>
      <c r="AR119" s="93"/>
      <c r="AS119" s="93"/>
      <c r="AT119" s="93"/>
      <c r="AU119" s="164"/>
      <c r="AV119" s="93"/>
      <c r="AW119" s="93"/>
      <c r="AX119" s="95">
        <v>39692</v>
      </c>
      <c r="AY119" s="110">
        <v>42068</v>
      </c>
      <c r="AZ119" s="110">
        <v>42068</v>
      </c>
      <c r="BA119" s="110">
        <v>42626</v>
      </c>
      <c r="BB119" s="110">
        <v>43070</v>
      </c>
      <c r="BC119" s="78"/>
      <c r="BD119" s="79"/>
      <c r="BE119" s="80">
        <v>43594</v>
      </c>
      <c r="BF119" s="81" t="s">
        <v>11</v>
      </c>
      <c r="BG119" s="80"/>
      <c r="BH119" s="196"/>
      <c r="BI119" s="195"/>
      <c r="BK119"/>
      <c r="BL119"/>
      <c r="BM119"/>
      <c r="BP119" s="243"/>
    </row>
    <row r="120" spans="1:68" s="82" customFormat="1">
      <c r="A120" s="103" t="s">
        <v>97</v>
      </c>
      <c r="B120" s="119" t="s">
        <v>470</v>
      </c>
      <c r="C120" s="264" t="s">
        <v>471</v>
      </c>
      <c r="D120" s="66" t="s">
        <v>472</v>
      </c>
      <c r="E120" s="85" t="s">
        <v>116</v>
      </c>
      <c r="F120" s="68" t="s">
        <v>140</v>
      </c>
      <c r="G120" s="204" t="s">
        <v>1</v>
      </c>
      <c r="H120" s="83"/>
      <c r="I120" s="69"/>
      <c r="J120" s="66"/>
      <c r="K120" s="69"/>
      <c r="L120" s="87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1" t="s">
        <v>21</v>
      </c>
      <c r="AA120" s="71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2">
        <v>41609</v>
      </c>
      <c r="AY120" s="78"/>
      <c r="AZ120" s="78"/>
      <c r="BA120" s="77"/>
      <c r="BB120" s="78"/>
      <c r="BC120" s="78"/>
      <c r="BD120" s="79"/>
      <c r="BE120" s="80"/>
      <c r="BF120" s="81"/>
      <c r="BG120" s="80"/>
      <c r="BH120" s="196"/>
      <c r="BI120" s="195"/>
      <c r="BK120"/>
      <c r="BL120"/>
      <c r="BM120"/>
      <c r="BP120" s="243"/>
    </row>
    <row r="121" spans="1:68" s="131" customFormat="1">
      <c r="A121" s="103" t="s">
        <v>112</v>
      </c>
      <c r="B121" s="233" t="s">
        <v>473</v>
      </c>
      <c r="C121" s="264" t="s">
        <v>474</v>
      </c>
      <c r="D121" s="66" t="s">
        <v>475</v>
      </c>
      <c r="E121" s="85" t="s">
        <v>106</v>
      </c>
      <c r="F121" s="68" t="s">
        <v>107</v>
      </c>
      <c r="G121" s="204" t="s">
        <v>1</v>
      </c>
      <c r="H121" s="83"/>
      <c r="I121" s="69"/>
      <c r="J121" s="66"/>
      <c r="K121" s="69"/>
      <c r="L121" s="69"/>
      <c r="M121" s="70"/>
      <c r="N121" s="70"/>
      <c r="O121" s="70"/>
      <c r="P121" s="70"/>
      <c r="Q121" s="71"/>
      <c r="R121" s="70"/>
      <c r="S121" s="70"/>
      <c r="T121" s="70"/>
      <c r="U121" s="70"/>
      <c r="V121" s="70"/>
      <c r="W121" s="70"/>
      <c r="X121" s="70"/>
      <c r="Y121" s="70"/>
      <c r="Z121" s="71"/>
      <c r="AA121" s="71"/>
      <c r="AB121" s="70"/>
      <c r="AC121" s="70"/>
      <c r="AD121" s="70"/>
      <c r="AE121" s="70"/>
      <c r="AF121" s="70"/>
      <c r="AG121" s="70"/>
      <c r="AH121" s="71"/>
      <c r="AI121" s="71"/>
      <c r="AJ121" s="71"/>
      <c r="AK121" s="70"/>
      <c r="AL121" s="70"/>
      <c r="AM121" s="70"/>
      <c r="AN121" s="70"/>
      <c r="AO121" s="70"/>
      <c r="AP121" s="70"/>
      <c r="AQ121" s="71" t="s">
        <v>16</v>
      </c>
      <c r="AR121" s="71"/>
      <c r="AS121" s="71"/>
      <c r="AT121" s="70"/>
      <c r="AU121" s="70"/>
      <c r="AV121" s="70"/>
      <c r="AW121" s="70"/>
      <c r="AX121" s="72">
        <v>43446</v>
      </c>
      <c r="AY121" s="76"/>
      <c r="AZ121" s="76"/>
      <c r="BA121" s="77"/>
      <c r="BB121" s="76">
        <v>43493</v>
      </c>
      <c r="BC121" s="78"/>
      <c r="BD121" s="79"/>
      <c r="BE121" s="80"/>
      <c r="BF121" s="81"/>
      <c r="BG121" s="80"/>
      <c r="BH121" s="196"/>
      <c r="BI121" s="195"/>
      <c r="BK121"/>
      <c r="BL121"/>
      <c r="BM121"/>
      <c r="BP121" s="282"/>
    </row>
    <row r="122" spans="1:68" s="82" customFormat="1" ht="15" customHeight="1">
      <c r="A122" s="103" t="s">
        <v>97</v>
      </c>
      <c r="B122" s="119" t="s">
        <v>476</v>
      </c>
      <c r="C122" s="252" t="s">
        <v>477</v>
      </c>
      <c r="D122" s="66" t="s">
        <v>478</v>
      </c>
      <c r="E122" s="68" t="s">
        <v>116</v>
      </c>
      <c r="F122" s="68" t="s">
        <v>185</v>
      </c>
      <c r="G122" s="204" t="s">
        <v>1</v>
      </c>
      <c r="H122" s="83"/>
      <c r="I122" s="69"/>
      <c r="J122" s="86"/>
      <c r="K122" s="69"/>
      <c r="L122" s="105" t="s">
        <v>16</v>
      </c>
      <c r="M122" s="166"/>
      <c r="N122" s="167"/>
      <c r="O122" s="167"/>
      <c r="P122" s="167"/>
      <c r="Q122" s="105" t="s">
        <v>16</v>
      </c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8" t="s">
        <v>26</v>
      </c>
      <c r="AG122" s="167"/>
      <c r="AH122" s="167"/>
      <c r="AI122" s="167"/>
      <c r="AJ122" s="167"/>
      <c r="AK122" s="168" t="s">
        <v>26</v>
      </c>
      <c r="AL122" s="167"/>
      <c r="AM122" s="167"/>
      <c r="AN122" s="168" t="s">
        <v>26</v>
      </c>
      <c r="AO122" s="167"/>
      <c r="AP122" s="167"/>
      <c r="AQ122" s="168" t="s">
        <v>26</v>
      </c>
      <c r="AR122" s="167"/>
      <c r="AS122" s="167"/>
      <c r="AT122" s="167"/>
      <c r="AU122" s="169"/>
      <c r="AV122" s="169"/>
      <c r="AW122" s="169"/>
      <c r="AX122" s="95">
        <v>41791</v>
      </c>
      <c r="AY122" s="101">
        <v>42578</v>
      </c>
      <c r="AZ122" s="101">
        <v>42551</v>
      </c>
      <c r="BA122" s="101">
        <v>42479</v>
      </c>
      <c r="BB122" s="101">
        <v>43337</v>
      </c>
      <c r="BC122" s="78"/>
      <c r="BD122" s="79"/>
      <c r="BE122" s="80">
        <v>43795</v>
      </c>
      <c r="BF122" s="81" t="s">
        <v>11</v>
      </c>
      <c r="BG122" s="80"/>
      <c r="BH122" s="196"/>
      <c r="BI122" s="195"/>
      <c r="BK122"/>
      <c r="BL122"/>
      <c r="BM122"/>
      <c r="BP122" s="243"/>
    </row>
    <row r="123" spans="1:68" s="82" customFormat="1" ht="15" customHeight="1">
      <c r="A123" s="103" t="s">
        <v>97</v>
      </c>
      <c r="B123" s="119" t="s">
        <v>479</v>
      </c>
      <c r="C123" s="252" t="s">
        <v>480</v>
      </c>
      <c r="D123" s="66" t="s">
        <v>481</v>
      </c>
      <c r="E123" s="67" t="s">
        <v>58</v>
      </c>
      <c r="F123" s="68" t="s">
        <v>227</v>
      </c>
      <c r="G123" s="204" t="s">
        <v>1</v>
      </c>
      <c r="H123" s="83"/>
      <c r="I123" s="69"/>
      <c r="J123" s="66"/>
      <c r="K123" s="69"/>
      <c r="L123" s="69"/>
      <c r="M123" s="170"/>
      <c r="N123" s="171"/>
      <c r="O123" s="171"/>
      <c r="P123" s="171"/>
      <c r="Q123" s="133" t="s">
        <v>26</v>
      </c>
      <c r="R123" s="171"/>
      <c r="S123" s="171"/>
      <c r="T123" s="171"/>
      <c r="U123" s="171"/>
      <c r="V123" s="171"/>
      <c r="W123" s="172" t="s">
        <v>26</v>
      </c>
      <c r="X123" s="172" t="s">
        <v>26</v>
      </c>
      <c r="Y123" s="172" t="s">
        <v>26</v>
      </c>
      <c r="Z123" s="171"/>
      <c r="AA123" s="171"/>
      <c r="AB123" s="172" t="s">
        <v>26</v>
      </c>
      <c r="AC123" s="171"/>
      <c r="AD123" s="171"/>
      <c r="AE123" s="172" t="s">
        <v>26</v>
      </c>
      <c r="AF123" s="172" t="s">
        <v>26</v>
      </c>
      <c r="AG123" s="171"/>
      <c r="AH123" s="172" t="s">
        <v>26</v>
      </c>
      <c r="AI123" s="172" t="s">
        <v>26</v>
      </c>
      <c r="AJ123" s="172" t="s">
        <v>26</v>
      </c>
      <c r="AK123" s="171"/>
      <c r="AL123" s="172" t="s">
        <v>26</v>
      </c>
      <c r="AM123" s="171"/>
      <c r="AN123" s="172" t="s">
        <v>26</v>
      </c>
      <c r="AO123" s="171"/>
      <c r="AP123" s="171"/>
      <c r="AQ123" s="172" t="s">
        <v>26</v>
      </c>
      <c r="AR123" s="172" t="s">
        <v>26</v>
      </c>
      <c r="AS123" s="172"/>
      <c r="AT123" s="172" t="s">
        <v>26</v>
      </c>
      <c r="AU123" s="172" t="s">
        <v>26</v>
      </c>
      <c r="AV123" s="173"/>
      <c r="AW123" s="173"/>
      <c r="AX123" s="72">
        <v>40940</v>
      </c>
      <c r="AY123" s="107">
        <v>42109</v>
      </c>
      <c r="AZ123" s="101">
        <v>42551</v>
      </c>
      <c r="BA123" s="107">
        <v>42479</v>
      </c>
      <c r="BB123" s="107">
        <v>42892</v>
      </c>
      <c r="BC123" s="78"/>
      <c r="BD123" s="79"/>
      <c r="BE123" s="80"/>
      <c r="BF123" s="81"/>
      <c r="BG123" s="80"/>
      <c r="BH123" s="196"/>
      <c r="BI123" s="195"/>
      <c r="BK123"/>
      <c r="BL123"/>
      <c r="BM123"/>
      <c r="BP123" s="243"/>
    </row>
    <row r="124" spans="1:68" s="82" customFormat="1" ht="15" customHeight="1">
      <c r="A124" s="103" t="s">
        <v>97</v>
      </c>
      <c r="B124" s="119" t="s">
        <v>482</v>
      </c>
      <c r="C124" s="264" t="s">
        <v>483</v>
      </c>
      <c r="D124" s="66" t="s">
        <v>484</v>
      </c>
      <c r="E124" s="68" t="s">
        <v>139</v>
      </c>
      <c r="F124" s="68" t="s">
        <v>427</v>
      </c>
      <c r="G124" s="204" t="s">
        <v>1</v>
      </c>
      <c r="H124" s="83"/>
      <c r="I124" s="69"/>
      <c r="J124" s="66"/>
      <c r="K124" s="69"/>
      <c r="L124" s="92"/>
      <c r="M124" s="166"/>
      <c r="N124" s="167"/>
      <c r="O124" s="167"/>
      <c r="P124" s="167"/>
      <c r="Q124" s="105" t="s">
        <v>26</v>
      </c>
      <c r="R124" s="167"/>
      <c r="S124" s="167"/>
      <c r="T124" s="167"/>
      <c r="U124" s="167"/>
      <c r="V124" s="167"/>
      <c r="W124" s="168" t="s">
        <v>26</v>
      </c>
      <c r="X124" s="167"/>
      <c r="Y124" s="167"/>
      <c r="Z124" s="167"/>
      <c r="AA124" s="167"/>
      <c r="AB124" s="167"/>
      <c r="AC124" s="167"/>
      <c r="AD124" s="167"/>
      <c r="AE124" s="167"/>
      <c r="AF124" s="168" t="s">
        <v>26</v>
      </c>
      <c r="AG124" s="167"/>
      <c r="AH124" s="167"/>
      <c r="AI124" s="168" t="s">
        <v>26</v>
      </c>
      <c r="AJ124" s="168" t="s">
        <v>26</v>
      </c>
      <c r="AK124" s="167"/>
      <c r="AL124" s="167"/>
      <c r="AM124" s="167"/>
      <c r="AN124" s="168" t="s">
        <v>26</v>
      </c>
      <c r="AO124" s="167"/>
      <c r="AP124" s="167"/>
      <c r="AQ124" s="168" t="s">
        <v>26</v>
      </c>
      <c r="AR124" s="167"/>
      <c r="AS124" s="167"/>
      <c r="AT124" s="167"/>
      <c r="AU124" s="169"/>
      <c r="AV124" s="169"/>
      <c r="AW124" s="169"/>
      <c r="AX124" s="95">
        <v>42278</v>
      </c>
      <c r="AY124" s="101">
        <v>42583</v>
      </c>
      <c r="AZ124" s="101"/>
      <c r="BA124" s="101"/>
      <c r="BB124" s="101"/>
      <c r="BC124" s="78"/>
      <c r="BD124" s="79"/>
      <c r="BE124" s="80"/>
      <c r="BF124" s="81"/>
      <c r="BG124" s="80"/>
      <c r="BH124" s="196"/>
      <c r="BI124" s="195"/>
      <c r="BK124"/>
      <c r="BL124"/>
      <c r="BM124"/>
      <c r="BP124" s="243"/>
    </row>
    <row r="125" spans="1:68" s="82" customFormat="1">
      <c r="A125" s="103" t="s">
        <v>97</v>
      </c>
      <c r="B125" s="250" t="s">
        <v>485</v>
      </c>
      <c r="C125" s="206" t="s">
        <v>486</v>
      </c>
      <c r="D125" s="206" t="s">
        <v>487</v>
      </c>
      <c r="E125" s="206" t="s">
        <v>116</v>
      </c>
      <c r="F125" s="68" t="s">
        <v>178</v>
      </c>
      <c r="G125" s="204"/>
      <c r="H125" s="83"/>
      <c r="I125" s="215"/>
      <c r="J125" s="222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 t="s">
        <v>21</v>
      </c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78"/>
      <c r="BD125" s="79"/>
      <c r="BE125" s="80"/>
      <c r="BF125" s="81"/>
      <c r="BG125" s="80"/>
      <c r="BH125" s="196"/>
      <c r="BI125" s="195"/>
      <c r="BK125"/>
      <c r="BL125"/>
      <c r="BM125"/>
      <c r="BP125" s="243"/>
    </row>
    <row r="126" spans="1:68" s="82" customFormat="1" ht="15" customHeight="1">
      <c r="A126" s="103" t="s">
        <v>97</v>
      </c>
      <c r="B126" s="119" t="s">
        <v>488</v>
      </c>
      <c r="C126" s="252" t="s">
        <v>489</v>
      </c>
      <c r="D126" s="66" t="s">
        <v>490</v>
      </c>
      <c r="E126" s="67" t="s">
        <v>101</v>
      </c>
      <c r="F126" s="68" t="s">
        <v>144</v>
      </c>
      <c r="G126" s="204" t="s">
        <v>1</v>
      </c>
      <c r="H126" s="83"/>
      <c r="I126" s="69"/>
      <c r="J126" s="66"/>
      <c r="K126" s="69"/>
      <c r="L126" s="69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1" t="s">
        <v>26</v>
      </c>
      <c r="AX126" s="72">
        <v>42501</v>
      </c>
      <c r="AY126" s="76">
        <v>43586</v>
      </c>
      <c r="AZ126" s="76">
        <v>43556</v>
      </c>
      <c r="BA126" s="77"/>
      <c r="BB126" s="76">
        <v>43525</v>
      </c>
      <c r="BC126" s="78">
        <v>43670</v>
      </c>
      <c r="BD126" s="79" t="s">
        <v>11</v>
      </c>
      <c r="BE126" s="80"/>
      <c r="BF126" s="81"/>
      <c r="BG126" s="80"/>
      <c r="BH126" s="196"/>
      <c r="BI126" s="195"/>
      <c r="BK126"/>
      <c r="BL126"/>
      <c r="BM126"/>
      <c r="BP126" s="243"/>
    </row>
    <row r="127" spans="1:68" s="82" customFormat="1" ht="15" customHeight="1">
      <c r="A127" s="103" t="s">
        <v>97</v>
      </c>
      <c r="B127" s="119" t="s">
        <v>491</v>
      </c>
      <c r="C127" s="252" t="s">
        <v>492</v>
      </c>
      <c r="D127" s="66" t="s">
        <v>493</v>
      </c>
      <c r="E127" s="68" t="s">
        <v>58</v>
      </c>
      <c r="F127" s="68" t="s">
        <v>404</v>
      </c>
      <c r="G127" s="204" t="s">
        <v>1</v>
      </c>
      <c r="H127" s="83"/>
      <c r="I127" s="92"/>
      <c r="J127" s="66"/>
      <c r="K127" s="92"/>
      <c r="L127" s="71" t="s">
        <v>21</v>
      </c>
      <c r="M127" s="93"/>
      <c r="N127" s="93"/>
      <c r="O127" s="93"/>
      <c r="P127" s="94" t="s">
        <v>21</v>
      </c>
      <c r="Q127" s="93"/>
      <c r="R127" s="93"/>
      <c r="S127" s="93"/>
      <c r="T127" s="93"/>
      <c r="U127" s="93"/>
      <c r="V127" s="93"/>
      <c r="W127" s="71" t="s">
        <v>21</v>
      </c>
      <c r="X127" s="94" t="s">
        <v>26</v>
      </c>
      <c r="Y127" s="93"/>
      <c r="Z127" s="94" t="s">
        <v>26</v>
      </c>
      <c r="AA127" s="94"/>
      <c r="AB127" s="93"/>
      <c r="AC127" s="93"/>
      <c r="AD127" s="93"/>
      <c r="AE127" s="93"/>
      <c r="AF127" s="94" t="s">
        <v>26</v>
      </c>
      <c r="AG127" s="93"/>
      <c r="AH127" s="94" t="s">
        <v>26</v>
      </c>
      <c r="AI127" s="93"/>
      <c r="AJ127" s="93"/>
      <c r="AK127" s="93"/>
      <c r="AL127" s="93"/>
      <c r="AM127" s="93"/>
      <c r="AN127" s="93"/>
      <c r="AO127" s="93"/>
      <c r="AP127" s="94" t="s">
        <v>26</v>
      </c>
      <c r="AQ127" s="93"/>
      <c r="AR127" s="93"/>
      <c r="AS127" s="93"/>
      <c r="AT127" s="93"/>
      <c r="AU127" s="93"/>
      <c r="AV127" s="93" t="s">
        <v>26</v>
      </c>
      <c r="AW127" s="93"/>
      <c r="AX127" s="95">
        <v>39264</v>
      </c>
      <c r="AY127" s="98">
        <v>40026</v>
      </c>
      <c r="AZ127" s="98">
        <v>40817</v>
      </c>
      <c r="BA127" s="98">
        <v>42248</v>
      </c>
      <c r="BB127" s="98">
        <v>39569</v>
      </c>
      <c r="BC127" s="78"/>
      <c r="BD127" s="79"/>
      <c r="BE127" s="80"/>
      <c r="BF127" s="81"/>
      <c r="BG127" s="80"/>
      <c r="BH127" s="196"/>
      <c r="BI127" s="195"/>
      <c r="BK127"/>
      <c r="BL127"/>
      <c r="BM127"/>
      <c r="BP127" s="243"/>
    </row>
    <row r="128" spans="1:68" s="82" customFormat="1" ht="15" customHeight="1">
      <c r="A128" s="103" t="s">
        <v>97</v>
      </c>
      <c r="B128" s="233" t="s">
        <v>494</v>
      </c>
      <c r="C128" s="252" t="s">
        <v>495</v>
      </c>
      <c r="D128" s="66" t="s">
        <v>496</v>
      </c>
      <c r="E128" s="85" t="s">
        <v>111</v>
      </c>
      <c r="F128" s="68" t="s">
        <v>497</v>
      </c>
      <c r="G128" s="204" t="s">
        <v>1</v>
      </c>
      <c r="H128" s="83"/>
      <c r="I128" s="69"/>
      <c r="J128" s="86"/>
      <c r="K128" s="69"/>
      <c r="L128" s="87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1" t="s">
        <v>21</v>
      </c>
      <c r="AA128" s="71"/>
      <c r="AB128" s="70"/>
      <c r="AC128" s="71" t="s">
        <v>21</v>
      </c>
      <c r="AD128" s="71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1" t="s">
        <v>21</v>
      </c>
      <c r="AX128" s="72">
        <v>40725</v>
      </c>
      <c r="AY128" s="78">
        <v>43011</v>
      </c>
      <c r="AZ128" s="78">
        <v>43011</v>
      </c>
      <c r="BA128" s="78">
        <v>42536</v>
      </c>
      <c r="BB128" s="78">
        <v>43039</v>
      </c>
      <c r="BC128" s="78">
        <v>43580</v>
      </c>
      <c r="BD128" s="79" t="s">
        <v>11</v>
      </c>
      <c r="BE128" s="80"/>
      <c r="BF128" s="81"/>
      <c r="BG128" s="80"/>
      <c r="BH128" s="196"/>
      <c r="BI128" s="195"/>
      <c r="BK128"/>
      <c r="BL128"/>
      <c r="BM128"/>
      <c r="BP128" s="243"/>
    </row>
    <row r="129" spans="1:68" s="82" customFormat="1" ht="15" customHeight="1">
      <c r="A129" s="103" t="s">
        <v>97</v>
      </c>
      <c r="B129" s="250" t="s">
        <v>498</v>
      </c>
      <c r="C129" s="206" t="s">
        <v>499</v>
      </c>
      <c r="D129" s="206" t="s">
        <v>500</v>
      </c>
      <c r="E129" s="206" t="s">
        <v>139</v>
      </c>
      <c r="F129" s="215"/>
      <c r="G129" s="204"/>
      <c r="H129" s="83"/>
      <c r="I129" s="215"/>
      <c r="J129" s="222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 t="s">
        <v>16</v>
      </c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15"/>
      <c r="AZ129" s="215"/>
      <c r="BA129" s="215"/>
      <c r="BB129" s="215"/>
      <c r="BC129" s="78"/>
      <c r="BD129" s="79"/>
      <c r="BE129" s="80"/>
      <c r="BF129" s="81"/>
      <c r="BG129" s="80"/>
      <c r="BH129" s="196"/>
      <c r="BI129" s="195"/>
      <c r="BK129"/>
      <c r="BL129"/>
      <c r="BM129"/>
      <c r="BP129" s="243"/>
    </row>
    <row r="130" spans="1:68" s="82" customFormat="1">
      <c r="A130" s="63" t="s">
        <v>97</v>
      </c>
      <c r="B130" s="119" t="s">
        <v>501</v>
      </c>
      <c r="C130" s="252" t="s">
        <v>502</v>
      </c>
      <c r="D130" s="66" t="s">
        <v>503</v>
      </c>
      <c r="E130" s="109" t="s">
        <v>101</v>
      </c>
      <c r="F130" s="68" t="s">
        <v>227</v>
      </c>
      <c r="G130" s="204" t="s">
        <v>1</v>
      </c>
      <c r="H130" s="83"/>
      <c r="I130" s="92"/>
      <c r="J130" s="66"/>
      <c r="K130" s="92"/>
      <c r="L130" s="127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4" t="s">
        <v>21</v>
      </c>
      <c r="AX130" s="95">
        <v>39448</v>
      </c>
      <c r="AY130" s="110">
        <v>42061</v>
      </c>
      <c r="AZ130" s="110">
        <v>42059</v>
      </c>
      <c r="BA130" s="110">
        <v>42709</v>
      </c>
      <c r="BB130" s="110">
        <v>42675</v>
      </c>
      <c r="BC130" s="78"/>
      <c r="BD130" s="79"/>
      <c r="BE130" s="80"/>
      <c r="BF130" s="81"/>
      <c r="BG130" s="80"/>
      <c r="BH130" s="196"/>
      <c r="BI130" s="195"/>
      <c r="BK130"/>
      <c r="BL130"/>
      <c r="BM130"/>
      <c r="BP130" s="243"/>
    </row>
    <row r="131" spans="1:68" s="82" customFormat="1" ht="15" customHeight="1">
      <c r="A131" s="63" t="s">
        <v>112</v>
      </c>
      <c r="B131" s="119" t="s">
        <v>504</v>
      </c>
      <c r="C131" s="264" t="s">
        <v>505</v>
      </c>
      <c r="D131" s="66" t="s">
        <v>506</v>
      </c>
      <c r="E131" s="85" t="s">
        <v>101</v>
      </c>
      <c r="F131" s="68" t="s">
        <v>131</v>
      </c>
      <c r="G131" s="204" t="s">
        <v>1</v>
      </c>
      <c r="H131" s="83"/>
      <c r="I131" s="75"/>
      <c r="J131" s="91"/>
      <c r="K131" s="75"/>
      <c r="L131" s="87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1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1"/>
      <c r="AJ131" s="70"/>
      <c r="AK131" s="70"/>
      <c r="AL131" s="70"/>
      <c r="AM131" s="71"/>
      <c r="AN131" s="70"/>
      <c r="AO131" s="70"/>
      <c r="AP131" s="70"/>
      <c r="AQ131" s="71"/>
      <c r="AR131" s="70"/>
      <c r="AS131" s="70"/>
      <c r="AT131" s="133" t="s">
        <v>16</v>
      </c>
      <c r="AU131" s="70"/>
      <c r="AV131" s="70"/>
      <c r="AW131" s="70"/>
      <c r="AX131" s="72">
        <v>43280</v>
      </c>
      <c r="AY131" s="76"/>
      <c r="AZ131" s="76"/>
      <c r="BA131" s="77"/>
      <c r="BB131" s="76">
        <v>43272</v>
      </c>
      <c r="BC131" s="78"/>
      <c r="BD131" s="79"/>
      <c r="BE131" s="80"/>
      <c r="BF131" s="81"/>
      <c r="BG131" s="80"/>
      <c r="BH131" s="196"/>
      <c r="BI131" s="195"/>
      <c r="BK131"/>
      <c r="BL131"/>
      <c r="BM131"/>
      <c r="BP131" s="243"/>
    </row>
    <row r="132" spans="1:68" s="82" customFormat="1" ht="15" customHeight="1">
      <c r="A132" s="63" t="s">
        <v>97</v>
      </c>
      <c r="B132" s="233" t="s">
        <v>507</v>
      </c>
      <c r="C132" s="267" t="s">
        <v>508</v>
      </c>
      <c r="D132" s="209" t="s">
        <v>509</v>
      </c>
      <c r="E132" s="208" t="s">
        <v>510</v>
      </c>
      <c r="F132" s="215"/>
      <c r="G132" s="204"/>
      <c r="H132" s="83"/>
      <c r="I132" s="215"/>
      <c r="J132" s="222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78"/>
      <c r="BD132" s="79"/>
      <c r="BE132" s="80"/>
      <c r="BF132" s="81"/>
      <c r="BG132" s="80"/>
      <c r="BH132" s="196"/>
      <c r="BI132" s="195"/>
      <c r="BK132"/>
      <c r="BL132"/>
      <c r="BM132"/>
      <c r="BP132" s="243"/>
    </row>
    <row r="133" spans="1:68" s="82" customFormat="1" ht="15" customHeight="1">
      <c r="A133" s="63" t="s">
        <v>112</v>
      </c>
      <c r="B133" s="233" t="s">
        <v>511</v>
      </c>
      <c r="C133" s="252" t="s">
        <v>512</v>
      </c>
      <c r="D133" s="66" t="s">
        <v>513</v>
      </c>
      <c r="E133" s="85" t="s">
        <v>101</v>
      </c>
      <c r="F133" s="68" t="s">
        <v>514</v>
      </c>
      <c r="G133" s="204" t="s">
        <v>1</v>
      </c>
      <c r="H133" s="83" t="s">
        <v>1</v>
      </c>
      <c r="I133" s="69"/>
      <c r="J133" s="66"/>
      <c r="K133" s="69"/>
      <c r="L133" s="87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3" t="s">
        <v>16</v>
      </c>
      <c r="AU133" s="132"/>
      <c r="AV133" s="132"/>
      <c r="AW133" s="132"/>
      <c r="AX133" s="72">
        <v>41579</v>
      </c>
      <c r="AY133" s="78">
        <v>41518</v>
      </c>
      <c r="AZ133" s="78">
        <v>41518</v>
      </c>
      <c r="BA133" s="78">
        <v>42979</v>
      </c>
      <c r="BB133" s="78">
        <v>41640</v>
      </c>
      <c r="BC133" s="78"/>
      <c r="BD133" s="79"/>
      <c r="BE133" s="80"/>
      <c r="BF133" s="81"/>
      <c r="BG133" s="80"/>
      <c r="BH133" s="196"/>
      <c r="BI133" s="195"/>
      <c r="BK133"/>
      <c r="BL133"/>
      <c r="BM133"/>
      <c r="BP133" s="243"/>
    </row>
    <row r="134" spans="1:68" s="82" customFormat="1">
      <c r="A134" s="63" t="s">
        <v>132</v>
      </c>
      <c r="B134" s="233" t="s">
        <v>515</v>
      </c>
      <c r="C134" s="252" t="s">
        <v>516</v>
      </c>
      <c r="D134" s="66" t="s">
        <v>517</v>
      </c>
      <c r="E134" s="67" t="s">
        <v>106</v>
      </c>
      <c r="F134" s="67" t="s">
        <v>121</v>
      </c>
      <c r="G134" s="204" t="s">
        <v>1</v>
      </c>
      <c r="H134" s="83" t="s">
        <v>1</v>
      </c>
      <c r="I134" s="69"/>
      <c r="J134" s="84" t="s">
        <v>1</v>
      </c>
      <c r="K134" s="69"/>
      <c r="L134" s="87"/>
      <c r="M134" s="132"/>
      <c r="N134" s="132"/>
      <c r="O134" s="132"/>
      <c r="P134" s="132"/>
      <c r="Q134" s="132"/>
      <c r="R134" s="132"/>
      <c r="S134" s="94" t="s">
        <v>16</v>
      </c>
      <c r="T134" s="132"/>
      <c r="U134" s="132"/>
      <c r="V134" s="132"/>
      <c r="W134" s="132"/>
      <c r="X134" s="132"/>
      <c r="Y134" s="132"/>
      <c r="Z134" s="132" t="s">
        <v>21</v>
      </c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71" t="s">
        <v>21</v>
      </c>
      <c r="AT134" s="132"/>
      <c r="AU134" s="132"/>
      <c r="AV134" s="132"/>
      <c r="AW134" s="71" t="s">
        <v>21</v>
      </c>
      <c r="AX134" s="72">
        <v>43047</v>
      </c>
      <c r="AY134" s="78"/>
      <c r="AZ134" s="78"/>
      <c r="BA134" s="78"/>
      <c r="BB134" s="78"/>
      <c r="BC134" s="78"/>
      <c r="BD134" s="79"/>
      <c r="BE134" s="80"/>
      <c r="BF134" s="81"/>
      <c r="BG134" s="80"/>
      <c r="BH134" s="196"/>
      <c r="BI134" s="195"/>
      <c r="BK134"/>
      <c r="BL134"/>
      <c r="BM134"/>
      <c r="BP134" s="243"/>
    </row>
    <row r="135" spans="1:68" s="82" customFormat="1" ht="15" customHeight="1">
      <c r="A135" s="63" t="s">
        <v>132</v>
      </c>
      <c r="B135" s="233" t="s">
        <v>518</v>
      </c>
      <c r="C135" s="267" t="s">
        <v>519</v>
      </c>
      <c r="D135" s="209" t="s">
        <v>520</v>
      </c>
      <c r="E135" s="208" t="s">
        <v>106</v>
      </c>
      <c r="F135" s="215"/>
      <c r="G135" s="204" t="s">
        <v>1</v>
      </c>
      <c r="H135" s="83" t="s">
        <v>431</v>
      </c>
      <c r="I135" s="215" t="s">
        <v>431</v>
      </c>
      <c r="J135" s="222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15"/>
      <c r="AY135" s="215"/>
      <c r="AZ135" s="215"/>
      <c r="BA135" s="215"/>
      <c r="BB135" s="215"/>
      <c r="BC135" s="78">
        <v>43843</v>
      </c>
      <c r="BD135" s="79"/>
      <c r="BE135" s="80"/>
      <c r="BF135" s="81"/>
      <c r="BG135" s="80"/>
      <c r="BH135" s="196"/>
      <c r="BI135" s="195"/>
      <c r="BK135"/>
      <c r="BL135"/>
      <c r="BM135"/>
      <c r="BP135" s="243"/>
    </row>
    <row r="136" spans="1:68" s="131" customFormat="1" ht="15" customHeight="1">
      <c r="A136" s="63" t="s">
        <v>97</v>
      </c>
      <c r="B136" s="119" t="s">
        <v>521</v>
      </c>
      <c r="C136" s="252" t="s">
        <v>522</v>
      </c>
      <c r="D136" s="66" t="s">
        <v>523</v>
      </c>
      <c r="E136" s="136" t="s">
        <v>231</v>
      </c>
      <c r="F136" s="68" t="s">
        <v>256</v>
      </c>
      <c r="G136" s="204" t="s">
        <v>1</v>
      </c>
      <c r="H136" s="83"/>
      <c r="I136" s="69"/>
      <c r="J136" s="66"/>
      <c r="K136" s="69"/>
      <c r="L136" s="137"/>
      <c r="M136" s="133" t="s">
        <v>21</v>
      </c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3" t="s">
        <v>16</v>
      </c>
      <c r="AU136" s="132"/>
      <c r="AV136" s="132"/>
      <c r="AW136" s="132"/>
      <c r="AX136" s="72">
        <v>41607</v>
      </c>
      <c r="AY136" s="107">
        <v>42948</v>
      </c>
      <c r="AZ136" s="107">
        <v>42948</v>
      </c>
      <c r="BA136" s="74"/>
      <c r="BB136" s="107">
        <v>42491</v>
      </c>
      <c r="BC136" s="78">
        <v>43117</v>
      </c>
      <c r="BD136" s="79" t="s">
        <v>11</v>
      </c>
      <c r="BE136" s="80"/>
      <c r="BF136" s="81"/>
      <c r="BG136" s="80"/>
      <c r="BH136" s="196"/>
      <c r="BI136" s="195"/>
      <c r="BK136"/>
      <c r="BL136"/>
      <c r="BM136"/>
      <c r="BP136" s="282"/>
    </row>
    <row r="137" spans="1:68" s="131" customFormat="1" ht="15" customHeight="1">
      <c r="A137" s="103" t="s">
        <v>97</v>
      </c>
      <c r="B137" s="226" t="s">
        <v>524</v>
      </c>
      <c r="C137" s="264" t="s">
        <v>525</v>
      </c>
      <c r="D137" s="66" t="s">
        <v>526</v>
      </c>
      <c r="E137" s="68" t="s">
        <v>231</v>
      </c>
      <c r="F137" s="68" t="s">
        <v>256</v>
      </c>
      <c r="G137" s="204" t="s">
        <v>1</v>
      </c>
      <c r="H137" s="83"/>
      <c r="I137" s="92"/>
      <c r="J137" s="66"/>
      <c r="K137" s="92"/>
      <c r="L137" s="92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95">
        <v>41487</v>
      </c>
      <c r="AY137" s="101">
        <v>41548</v>
      </c>
      <c r="AZ137" s="101"/>
      <c r="BA137" s="96"/>
      <c r="BB137" s="101">
        <v>41639</v>
      </c>
      <c r="BC137" s="78"/>
      <c r="BD137" s="79"/>
      <c r="BE137" s="80"/>
      <c r="BF137" s="81"/>
      <c r="BG137" s="80"/>
      <c r="BH137" s="196"/>
      <c r="BI137" s="195"/>
      <c r="BK137"/>
      <c r="BL137"/>
      <c r="BM137"/>
      <c r="BP137" s="282"/>
    </row>
    <row r="138" spans="1:68" s="131" customFormat="1" ht="15" customHeight="1">
      <c r="A138" s="63" t="s">
        <v>97</v>
      </c>
      <c r="B138" s="119" t="s">
        <v>527</v>
      </c>
      <c r="C138" s="252" t="s">
        <v>528</v>
      </c>
      <c r="D138" s="66" t="s">
        <v>529</v>
      </c>
      <c r="E138" s="85" t="s">
        <v>111</v>
      </c>
      <c r="F138" s="68" t="s">
        <v>299</v>
      </c>
      <c r="G138" s="204" t="s">
        <v>1</v>
      </c>
      <c r="H138" s="83"/>
      <c r="I138" s="67"/>
      <c r="J138" s="66"/>
      <c r="K138" s="67"/>
      <c r="L138" s="87"/>
      <c r="M138" s="70"/>
      <c r="N138" s="70"/>
      <c r="O138" s="70"/>
      <c r="P138" s="70"/>
      <c r="Q138" s="70"/>
      <c r="R138" s="70"/>
      <c r="S138" s="70"/>
      <c r="T138" s="70"/>
      <c r="U138" s="70" t="s">
        <v>21</v>
      </c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 t="s">
        <v>31</v>
      </c>
      <c r="AU138" s="70"/>
      <c r="AV138" s="70"/>
      <c r="AW138" s="71"/>
      <c r="AX138" s="72">
        <v>41730</v>
      </c>
      <c r="AY138" s="78">
        <v>43250</v>
      </c>
      <c r="AZ138" s="78">
        <v>43250</v>
      </c>
      <c r="BA138" s="76"/>
      <c r="BB138" s="78">
        <v>43621</v>
      </c>
      <c r="BC138" s="78">
        <v>43686</v>
      </c>
      <c r="BD138" s="79" t="s">
        <v>11</v>
      </c>
      <c r="BE138" s="80"/>
      <c r="BF138" s="81"/>
      <c r="BG138" s="80"/>
      <c r="BH138" s="196"/>
      <c r="BI138" s="195"/>
      <c r="BK138"/>
      <c r="BL138"/>
      <c r="BM138"/>
      <c r="BP138" s="282"/>
    </row>
    <row r="139" spans="1:68" s="82" customFormat="1">
      <c r="A139" s="63" t="s">
        <v>97</v>
      </c>
      <c r="B139" s="233" t="s">
        <v>530</v>
      </c>
      <c r="C139" s="267" t="s">
        <v>531</v>
      </c>
      <c r="D139" s="209" t="s">
        <v>532</v>
      </c>
      <c r="E139" s="208" t="s">
        <v>101</v>
      </c>
      <c r="F139" s="215"/>
      <c r="G139" s="204" t="s">
        <v>1</v>
      </c>
      <c r="H139" s="83" t="s">
        <v>431</v>
      </c>
      <c r="I139" s="215"/>
      <c r="J139" s="222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70" t="s">
        <v>21</v>
      </c>
      <c r="AK139" s="215"/>
      <c r="AL139" s="215"/>
      <c r="AM139" s="215"/>
      <c r="AN139" s="215"/>
      <c r="AO139" s="215"/>
      <c r="AP139" s="215"/>
      <c r="AQ139" s="215"/>
      <c r="AR139" s="215"/>
      <c r="AS139" s="71" t="s">
        <v>21</v>
      </c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78"/>
      <c r="BD139" s="79"/>
      <c r="BE139" s="80"/>
      <c r="BF139" s="81"/>
      <c r="BG139" s="80"/>
      <c r="BH139" s="196"/>
      <c r="BI139" s="195"/>
      <c r="BK139"/>
      <c r="BL139"/>
      <c r="BM139"/>
      <c r="BP139" s="243"/>
    </row>
    <row r="140" spans="1:68" s="82" customFormat="1">
      <c r="A140" s="63" t="s">
        <v>97</v>
      </c>
      <c r="B140" s="119" t="s">
        <v>533</v>
      </c>
      <c r="C140" s="252" t="s">
        <v>534</v>
      </c>
      <c r="D140" s="66" t="s">
        <v>535</v>
      </c>
      <c r="E140" s="85" t="s">
        <v>58</v>
      </c>
      <c r="F140" s="68" t="s">
        <v>315</v>
      </c>
      <c r="G140" s="204" t="s">
        <v>1</v>
      </c>
      <c r="H140" s="83"/>
      <c r="I140" s="75"/>
      <c r="J140" s="91"/>
      <c r="K140" s="75"/>
      <c r="L140" s="87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1" t="s">
        <v>26</v>
      </c>
      <c r="Z140" s="71" t="s">
        <v>21</v>
      </c>
      <c r="AA140" s="71"/>
      <c r="AB140" s="70"/>
      <c r="AC140" s="71" t="s">
        <v>26</v>
      </c>
      <c r="AD140" s="71"/>
      <c r="AE140" s="70"/>
      <c r="AF140" s="70"/>
      <c r="AG140" s="71" t="s">
        <v>26</v>
      </c>
      <c r="AH140" s="70"/>
      <c r="AI140" s="70"/>
      <c r="AJ140" s="70"/>
      <c r="AK140" s="71" t="s">
        <v>26</v>
      </c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1" t="s">
        <v>21</v>
      </c>
      <c r="AW140" s="71" t="s">
        <v>21</v>
      </c>
      <c r="AX140" s="72">
        <v>42005</v>
      </c>
      <c r="AY140" s="76">
        <v>42551</v>
      </c>
      <c r="AZ140" s="76">
        <v>42529</v>
      </c>
      <c r="BA140" s="76">
        <v>42943</v>
      </c>
      <c r="BB140" s="76">
        <v>42917</v>
      </c>
      <c r="BC140" s="78"/>
      <c r="BD140" s="79"/>
      <c r="BE140" s="80">
        <v>43871</v>
      </c>
      <c r="BF140" s="81" t="s">
        <v>11</v>
      </c>
      <c r="BG140" s="80"/>
      <c r="BH140" s="196"/>
      <c r="BI140" s="195"/>
      <c r="BK140"/>
      <c r="BL140"/>
      <c r="BM140"/>
      <c r="BP140" s="243"/>
    </row>
    <row r="141" spans="1:68" s="82" customFormat="1">
      <c r="A141" s="63" t="s">
        <v>97</v>
      </c>
      <c r="B141" s="119" t="s">
        <v>536</v>
      </c>
      <c r="C141" s="264" t="s">
        <v>537</v>
      </c>
      <c r="D141" s="66" t="s">
        <v>538</v>
      </c>
      <c r="E141" s="109" t="s">
        <v>231</v>
      </c>
      <c r="F141" s="68" t="s">
        <v>256</v>
      </c>
      <c r="G141" s="204" t="s">
        <v>1</v>
      </c>
      <c r="H141" s="83"/>
      <c r="I141" s="92"/>
      <c r="J141" s="66"/>
      <c r="K141" s="92"/>
      <c r="L141" s="127"/>
      <c r="M141" s="94" t="s">
        <v>26</v>
      </c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4" t="s">
        <v>26</v>
      </c>
      <c r="AA141" s="94"/>
      <c r="AB141" s="93"/>
      <c r="AC141" s="93"/>
      <c r="AD141" s="93"/>
      <c r="AE141" s="93"/>
      <c r="AF141" s="94" t="s">
        <v>26</v>
      </c>
      <c r="AG141" s="93"/>
      <c r="AH141" s="94" t="s">
        <v>26</v>
      </c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5">
        <v>40575</v>
      </c>
      <c r="AY141" s="110"/>
      <c r="AZ141" s="110"/>
      <c r="BA141" s="110"/>
      <c r="BB141" s="110"/>
      <c r="BC141" s="78"/>
      <c r="BD141" s="79"/>
      <c r="BE141" s="80"/>
      <c r="BF141" s="81"/>
      <c r="BG141" s="80"/>
      <c r="BH141" s="196"/>
      <c r="BI141" s="195"/>
      <c r="BK141"/>
      <c r="BL141"/>
      <c r="BM141"/>
      <c r="BP141" s="243"/>
    </row>
    <row r="142" spans="1:68" s="82" customFormat="1" ht="15" customHeight="1">
      <c r="A142" s="63" t="s">
        <v>97</v>
      </c>
      <c r="B142" s="119" t="s">
        <v>539</v>
      </c>
      <c r="C142" s="252" t="s">
        <v>540</v>
      </c>
      <c r="D142" s="66" t="s">
        <v>541</v>
      </c>
      <c r="E142" s="85" t="s">
        <v>116</v>
      </c>
      <c r="F142" s="68" t="s">
        <v>178</v>
      </c>
      <c r="G142" s="204" t="s">
        <v>1</v>
      </c>
      <c r="H142" s="83"/>
      <c r="I142" s="69"/>
      <c r="J142" s="66"/>
      <c r="K142" s="69"/>
      <c r="L142" s="87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2">
        <v>39965</v>
      </c>
      <c r="AY142" s="78">
        <v>43620</v>
      </c>
      <c r="AZ142" s="78">
        <v>43620</v>
      </c>
      <c r="BA142" s="78"/>
      <c r="BB142" s="78">
        <v>43553</v>
      </c>
      <c r="BC142" s="78">
        <v>43670</v>
      </c>
      <c r="BD142" s="79"/>
      <c r="BE142" s="80"/>
      <c r="BF142" s="81"/>
      <c r="BG142" s="80"/>
      <c r="BH142" s="196"/>
      <c r="BI142" s="195"/>
      <c r="BK142"/>
      <c r="BL142"/>
      <c r="BM142"/>
      <c r="BP142" s="243"/>
    </row>
    <row r="143" spans="1:68" s="131" customFormat="1" ht="15" customHeight="1">
      <c r="A143" s="63" t="s">
        <v>112</v>
      </c>
      <c r="B143" s="233" t="s">
        <v>542</v>
      </c>
      <c r="C143" s="252" t="s">
        <v>543</v>
      </c>
      <c r="D143" s="66" t="s">
        <v>544</v>
      </c>
      <c r="E143" s="109" t="s">
        <v>163</v>
      </c>
      <c r="F143" s="68" t="s">
        <v>256</v>
      </c>
      <c r="G143" s="204" t="s">
        <v>1</v>
      </c>
      <c r="H143" s="83" t="s">
        <v>1</v>
      </c>
      <c r="I143" s="92"/>
      <c r="J143" s="84" t="s">
        <v>1</v>
      </c>
      <c r="K143" s="92"/>
      <c r="L143" s="127"/>
      <c r="M143" s="93"/>
      <c r="N143" s="94" t="s">
        <v>21</v>
      </c>
      <c r="O143" s="93"/>
      <c r="P143" s="93"/>
      <c r="Q143" s="93"/>
      <c r="R143" s="93"/>
      <c r="S143" s="93"/>
      <c r="T143" s="93"/>
      <c r="U143" s="94" t="s">
        <v>21</v>
      </c>
      <c r="V143" s="93"/>
      <c r="W143" s="93" t="s">
        <v>31</v>
      </c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4" t="s">
        <v>16</v>
      </c>
      <c r="AX143" s="95">
        <v>42278</v>
      </c>
      <c r="AY143" s="101">
        <v>42508</v>
      </c>
      <c r="AZ143" s="101">
        <v>42509</v>
      </c>
      <c r="BA143" s="101">
        <v>42509</v>
      </c>
      <c r="BB143" s="101">
        <v>43234</v>
      </c>
      <c r="BC143" s="78"/>
      <c r="BD143" s="79"/>
      <c r="BE143" s="80"/>
      <c r="BF143" s="81" t="s">
        <v>11</v>
      </c>
      <c r="BG143" s="80">
        <v>43726</v>
      </c>
      <c r="BH143" s="196"/>
      <c r="BI143" s="195"/>
      <c r="BK143"/>
      <c r="BL143"/>
      <c r="BM143"/>
      <c r="BP143" s="282"/>
    </row>
    <row r="144" spans="1:68" s="82" customFormat="1" ht="15" customHeight="1">
      <c r="A144" s="103" t="s">
        <v>112</v>
      </c>
      <c r="B144" s="226" t="s">
        <v>545</v>
      </c>
      <c r="C144" s="252" t="s">
        <v>546</v>
      </c>
      <c r="D144" s="66" t="s">
        <v>547</v>
      </c>
      <c r="E144" s="67" t="s">
        <v>139</v>
      </c>
      <c r="F144" s="68" t="s">
        <v>292</v>
      </c>
      <c r="G144" s="204" t="s">
        <v>1</v>
      </c>
      <c r="H144" s="83"/>
      <c r="I144" s="92"/>
      <c r="J144" s="66"/>
      <c r="K144" s="92"/>
      <c r="L144" s="113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32" t="s">
        <v>16</v>
      </c>
      <c r="AA144" s="132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 t="s">
        <v>21</v>
      </c>
      <c r="AV144" s="104"/>
      <c r="AW144" s="104"/>
      <c r="AX144" s="95">
        <v>40725</v>
      </c>
      <c r="AY144" s="110">
        <v>43159</v>
      </c>
      <c r="AZ144" s="110">
        <v>43166</v>
      </c>
      <c r="BA144" s="110">
        <v>43167</v>
      </c>
      <c r="BB144" s="110">
        <v>43586</v>
      </c>
      <c r="BC144" s="78">
        <v>43670</v>
      </c>
      <c r="BD144" s="79" t="s">
        <v>11</v>
      </c>
      <c r="BE144" s="80"/>
      <c r="BF144" s="81"/>
      <c r="BG144" s="80"/>
      <c r="BH144" s="196"/>
      <c r="BI144" s="195"/>
      <c r="BK144"/>
      <c r="BL144"/>
      <c r="BM144"/>
      <c r="BP144" s="243"/>
    </row>
    <row r="145" spans="1:68" s="82" customFormat="1" ht="15" customHeight="1">
      <c r="A145" s="103" t="s">
        <v>97</v>
      </c>
      <c r="B145" s="250" t="s">
        <v>548</v>
      </c>
      <c r="C145" s="206" t="s">
        <v>549</v>
      </c>
      <c r="D145" s="206" t="s">
        <v>550</v>
      </c>
      <c r="E145" s="206" t="s">
        <v>101</v>
      </c>
      <c r="F145" s="215"/>
      <c r="G145" s="204"/>
      <c r="H145" s="83"/>
      <c r="I145" s="215"/>
      <c r="J145" s="222"/>
      <c r="K145" s="215"/>
      <c r="L145" s="215"/>
      <c r="M145" s="215"/>
      <c r="N145" s="215"/>
      <c r="O145" s="215"/>
      <c r="P145" s="215" t="s">
        <v>21</v>
      </c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78"/>
      <c r="BD145" s="79"/>
      <c r="BE145" s="80"/>
      <c r="BF145" s="81"/>
      <c r="BG145" s="80"/>
      <c r="BH145" s="196"/>
      <c r="BI145" s="195"/>
      <c r="BK145"/>
      <c r="BL145"/>
      <c r="BM145"/>
      <c r="BP145" s="243"/>
    </row>
    <row r="146" spans="1:68" s="82" customFormat="1" ht="15" customHeight="1">
      <c r="A146" s="63" t="s">
        <v>97</v>
      </c>
      <c r="B146" s="119" t="s">
        <v>551</v>
      </c>
      <c r="C146" s="252" t="s">
        <v>552</v>
      </c>
      <c r="D146" s="66" t="s">
        <v>553</v>
      </c>
      <c r="E146" s="109" t="s">
        <v>58</v>
      </c>
      <c r="F146" s="68" t="s">
        <v>140</v>
      </c>
      <c r="G146" s="204" t="s">
        <v>1</v>
      </c>
      <c r="H146" s="83"/>
      <c r="I146" s="92"/>
      <c r="J146" s="66"/>
      <c r="K146" s="92"/>
      <c r="L146" s="127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4" t="s">
        <v>26</v>
      </c>
      <c r="AX146" s="95">
        <v>40848</v>
      </c>
      <c r="AY146" s="110">
        <v>42537</v>
      </c>
      <c r="AZ146" s="110">
        <v>42537</v>
      </c>
      <c r="BA146" s="99"/>
      <c r="BB146" s="110">
        <v>43678</v>
      </c>
      <c r="BC146" s="78">
        <v>43497</v>
      </c>
      <c r="BD146" s="79" t="s">
        <v>11</v>
      </c>
      <c r="BE146" s="80"/>
      <c r="BF146" s="81"/>
      <c r="BG146" s="80"/>
      <c r="BH146" s="196"/>
      <c r="BI146" s="195"/>
      <c r="BK146"/>
      <c r="BL146"/>
      <c r="BM146"/>
      <c r="BP146" s="243"/>
    </row>
    <row r="147" spans="1:68" s="82" customFormat="1" ht="15" customHeight="1">
      <c r="A147" s="103" t="s">
        <v>112</v>
      </c>
      <c r="B147" s="226" t="s">
        <v>554</v>
      </c>
      <c r="C147" s="252" t="s">
        <v>555</v>
      </c>
      <c r="D147" s="66" t="s">
        <v>556</v>
      </c>
      <c r="E147" s="67" t="s">
        <v>163</v>
      </c>
      <c r="F147" s="68" t="s">
        <v>256</v>
      </c>
      <c r="G147" s="204" t="s">
        <v>1</v>
      </c>
      <c r="H147" s="83"/>
      <c r="I147" s="69"/>
      <c r="J147" s="86"/>
      <c r="K147" s="69"/>
      <c r="L147" s="69"/>
      <c r="M147" s="132"/>
      <c r="N147" s="133" t="s">
        <v>21</v>
      </c>
      <c r="O147" s="132"/>
      <c r="P147" s="132"/>
      <c r="Q147" s="132"/>
      <c r="R147" s="132"/>
      <c r="S147" s="132"/>
      <c r="T147" s="132"/>
      <c r="U147" s="133" t="s">
        <v>16</v>
      </c>
      <c r="V147" s="132"/>
      <c r="W147" s="132"/>
      <c r="X147" s="132"/>
      <c r="Y147" s="132"/>
      <c r="Z147" s="132"/>
      <c r="AA147" s="132"/>
      <c r="AB147" s="133" t="s">
        <v>16</v>
      </c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71" t="s">
        <v>21</v>
      </c>
      <c r="AT147" s="132"/>
      <c r="AU147" s="132"/>
      <c r="AV147" s="132"/>
      <c r="AW147" s="132"/>
      <c r="AX147" s="72">
        <v>39326</v>
      </c>
      <c r="AY147" s="107">
        <v>42471</v>
      </c>
      <c r="AZ147" s="107">
        <v>42472</v>
      </c>
      <c r="BA147" s="107">
        <v>42488</v>
      </c>
      <c r="BB147" s="107">
        <v>43480</v>
      </c>
      <c r="BC147" s="78"/>
      <c r="BD147" s="79"/>
      <c r="BE147" s="80">
        <v>43480</v>
      </c>
      <c r="BF147" s="81" t="s">
        <v>11</v>
      </c>
      <c r="BG147" s="80"/>
      <c r="BH147" s="196"/>
      <c r="BI147" s="195"/>
      <c r="BK147"/>
      <c r="BL147"/>
      <c r="BM147"/>
      <c r="BP147" s="243"/>
    </row>
    <row r="148" spans="1:68" s="82" customFormat="1" ht="15" customHeight="1">
      <c r="A148" s="63" t="s">
        <v>97</v>
      </c>
      <c r="B148" s="119" t="s">
        <v>557</v>
      </c>
      <c r="C148" s="252" t="s">
        <v>558</v>
      </c>
      <c r="D148" s="66" t="s">
        <v>559</v>
      </c>
      <c r="E148" s="67" t="s">
        <v>139</v>
      </c>
      <c r="F148" s="66"/>
      <c r="G148" s="204" t="s">
        <v>1</v>
      </c>
      <c r="H148" s="83"/>
      <c r="I148" s="86"/>
      <c r="J148" s="66"/>
      <c r="K148" s="86"/>
      <c r="L148" s="86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16">
        <v>43198</v>
      </c>
      <c r="AY148" s="102"/>
      <c r="AZ148" s="102"/>
      <c r="BA148" s="102"/>
      <c r="BB148" s="102">
        <v>43465</v>
      </c>
      <c r="BC148" s="78"/>
      <c r="BD148" s="79"/>
      <c r="BE148" s="80"/>
      <c r="BF148" s="81"/>
      <c r="BG148" s="80"/>
      <c r="BH148" s="196"/>
      <c r="BI148" s="195"/>
      <c r="BK148"/>
      <c r="BL148"/>
      <c r="BM148"/>
      <c r="BP148" s="243"/>
    </row>
    <row r="149" spans="1:68" s="82" customFormat="1">
      <c r="A149" s="63" t="s">
        <v>112</v>
      </c>
      <c r="B149" s="233" t="s">
        <v>560</v>
      </c>
      <c r="C149" s="252" t="s">
        <v>561</v>
      </c>
      <c r="D149" s="66" t="s">
        <v>562</v>
      </c>
      <c r="E149" s="67" t="s">
        <v>139</v>
      </c>
      <c r="F149" s="67" t="s">
        <v>121</v>
      </c>
      <c r="G149" s="204" t="s">
        <v>1</v>
      </c>
      <c r="H149" s="83" t="s">
        <v>1</v>
      </c>
      <c r="I149" s="86"/>
      <c r="J149" s="84" t="s">
        <v>1</v>
      </c>
      <c r="K149" s="86"/>
      <c r="L149" s="86"/>
      <c r="M149" s="174"/>
      <c r="N149" s="174"/>
      <c r="O149" s="174"/>
      <c r="P149" s="174"/>
      <c r="Q149" s="174"/>
      <c r="R149" s="174"/>
      <c r="S149" s="94" t="s">
        <v>16</v>
      </c>
      <c r="T149" s="174"/>
      <c r="U149" s="174"/>
      <c r="V149" s="174"/>
      <c r="W149" s="174"/>
      <c r="X149" s="174"/>
      <c r="Y149" s="174"/>
      <c r="Z149" s="174" t="s">
        <v>21</v>
      </c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 t="s">
        <v>21</v>
      </c>
      <c r="AN149" s="174"/>
      <c r="AO149" s="174"/>
      <c r="AP149" s="174"/>
      <c r="AQ149" s="174" t="s">
        <v>21</v>
      </c>
      <c r="AR149" s="174"/>
      <c r="AS149" s="71" t="s">
        <v>21</v>
      </c>
      <c r="AT149" s="174"/>
      <c r="AU149" s="174"/>
      <c r="AV149" s="174"/>
      <c r="AW149" s="174" t="s">
        <v>21</v>
      </c>
      <c r="AX149" s="116">
        <v>43215</v>
      </c>
      <c r="AY149" s="102"/>
      <c r="AZ149" s="102"/>
      <c r="BA149" s="73"/>
      <c r="BB149" s="102">
        <v>43312</v>
      </c>
      <c r="BC149" s="78"/>
      <c r="BD149" s="79"/>
      <c r="BE149" s="80"/>
      <c r="BF149" s="81"/>
      <c r="BG149" s="80"/>
      <c r="BH149" s="196"/>
      <c r="BI149" s="195"/>
      <c r="BK149"/>
      <c r="BL149"/>
      <c r="BM149"/>
      <c r="BP149" s="243"/>
    </row>
    <row r="150" spans="1:68" s="82" customFormat="1">
      <c r="A150" s="63" t="s">
        <v>112</v>
      </c>
      <c r="B150" s="119" t="s">
        <v>563</v>
      </c>
      <c r="C150" s="252" t="s">
        <v>564</v>
      </c>
      <c r="D150" s="66" t="s">
        <v>565</v>
      </c>
      <c r="E150" s="67" t="s">
        <v>116</v>
      </c>
      <c r="F150" s="68" t="s">
        <v>178</v>
      </c>
      <c r="G150" s="204" t="s">
        <v>1</v>
      </c>
      <c r="H150" s="83"/>
      <c r="I150" s="69"/>
      <c r="J150" s="86"/>
      <c r="K150" s="69"/>
      <c r="L150" s="69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1" t="s">
        <v>16</v>
      </c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2">
        <v>39387</v>
      </c>
      <c r="AY150" s="76">
        <v>42702</v>
      </c>
      <c r="AZ150" s="76">
        <v>42703</v>
      </c>
      <c r="BA150" s="77"/>
      <c r="BB150" s="76">
        <v>42979</v>
      </c>
      <c r="BC150" s="78">
        <v>43180</v>
      </c>
      <c r="BD150" s="79" t="s">
        <v>11</v>
      </c>
      <c r="BE150" s="80"/>
      <c r="BF150" s="81"/>
      <c r="BG150" s="80"/>
      <c r="BH150" s="196"/>
      <c r="BI150" s="195"/>
      <c r="BK150"/>
      <c r="BL150"/>
      <c r="BM150"/>
      <c r="BP150" s="243"/>
    </row>
    <row r="151" spans="1:68" s="82" customFormat="1" ht="15" customHeight="1">
      <c r="A151" s="103" t="s">
        <v>112</v>
      </c>
      <c r="B151" s="226" t="s">
        <v>566</v>
      </c>
      <c r="C151" s="252" t="s">
        <v>567</v>
      </c>
      <c r="D151" s="66" t="s">
        <v>568</v>
      </c>
      <c r="E151" s="68" t="s">
        <v>101</v>
      </c>
      <c r="F151" s="68" t="s">
        <v>127</v>
      </c>
      <c r="G151" s="204" t="s">
        <v>1</v>
      </c>
      <c r="H151" s="83"/>
      <c r="I151" s="92"/>
      <c r="J151" s="66"/>
      <c r="K151" s="92"/>
      <c r="L151" s="92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5" t="s">
        <v>16</v>
      </c>
      <c r="X151" s="104"/>
      <c r="Y151" s="104"/>
      <c r="Z151" s="104"/>
      <c r="AA151" s="104"/>
      <c r="AB151" s="104"/>
      <c r="AC151" s="104"/>
      <c r="AD151" s="104"/>
      <c r="AE151" s="104"/>
      <c r="AF151" s="105" t="s">
        <v>21</v>
      </c>
      <c r="AG151" s="104"/>
      <c r="AH151" s="104"/>
      <c r="AI151" s="104"/>
      <c r="AJ151" s="105" t="s">
        <v>21</v>
      </c>
      <c r="AK151" s="105" t="s">
        <v>21</v>
      </c>
      <c r="AL151" s="104"/>
      <c r="AM151" s="105" t="s">
        <v>21</v>
      </c>
      <c r="AN151" s="104"/>
      <c r="AO151" s="104"/>
      <c r="AP151" s="104"/>
      <c r="AQ151" s="104"/>
      <c r="AR151" s="104"/>
      <c r="AS151" s="104"/>
      <c r="AT151" s="105" t="s">
        <v>21</v>
      </c>
      <c r="AU151" s="104"/>
      <c r="AV151" s="104"/>
      <c r="AW151" s="104"/>
      <c r="AX151" s="95">
        <v>41122</v>
      </c>
      <c r="AY151" s="101">
        <v>42767</v>
      </c>
      <c r="AZ151" s="101">
        <v>42767</v>
      </c>
      <c r="BA151" s="101">
        <v>42660</v>
      </c>
      <c r="BB151" s="101">
        <v>43320</v>
      </c>
      <c r="BC151" s="78"/>
      <c r="BD151" s="79"/>
      <c r="BE151" s="80">
        <v>43816</v>
      </c>
      <c r="BF151" s="81" t="s">
        <v>11</v>
      </c>
      <c r="BG151" s="80"/>
      <c r="BH151" s="196"/>
      <c r="BI151" s="195"/>
      <c r="BK151"/>
      <c r="BL151"/>
      <c r="BM151"/>
      <c r="BP151" s="243"/>
    </row>
    <row r="152" spans="1:68" s="82" customFormat="1" ht="15" customHeight="1">
      <c r="A152" s="103" t="s">
        <v>112</v>
      </c>
      <c r="B152" s="226" t="s">
        <v>569</v>
      </c>
      <c r="C152" s="252" t="s">
        <v>570</v>
      </c>
      <c r="D152" s="66" t="s">
        <v>571</v>
      </c>
      <c r="E152" s="112" t="s">
        <v>101</v>
      </c>
      <c r="F152" s="68" t="s">
        <v>127</v>
      </c>
      <c r="G152" s="204" t="s">
        <v>1</v>
      </c>
      <c r="H152" s="83"/>
      <c r="I152" s="92"/>
      <c r="J152" s="66"/>
      <c r="K152" s="92"/>
      <c r="L152" s="113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14"/>
      <c r="AO152" s="104"/>
      <c r="AP152" s="104"/>
      <c r="AQ152" s="104"/>
      <c r="AR152" s="104"/>
      <c r="AS152" s="104"/>
      <c r="AT152" s="105" t="s">
        <v>16</v>
      </c>
      <c r="AU152" s="104"/>
      <c r="AV152" s="104"/>
      <c r="AW152" s="104"/>
      <c r="AX152" s="95">
        <v>41214</v>
      </c>
      <c r="AY152" s="101">
        <v>42709</v>
      </c>
      <c r="AZ152" s="101">
        <v>42704</v>
      </c>
      <c r="BA152" s="101"/>
      <c r="BB152" s="101">
        <v>43105</v>
      </c>
      <c r="BC152" s="78">
        <v>43154</v>
      </c>
      <c r="BD152" s="79" t="s">
        <v>11</v>
      </c>
      <c r="BE152" s="80"/>
      <c r="BF152" s="81"/>
      <c r="BG152" s="80"/>
      <c r="BH152" s="196"/>
      <c r="BI152" s="195"/>
      <c r="BK152"/>
      <c r="BL152"/>
      <c r="BM152"/>
      <c r="BP152" s="243"/>
    </row>
    <row r="153" spans="1:68" s="82" customFormat="1" ht="15" customHeight="1">
      <c r="A153" s="63" t="s">
        <v>97</v>
      </c>
      <c r="B153" s="119" t="s">
        <v>572</v>
      </c>
      <c r="C153" s="252" t="s">
        <v>573</v>
      </c>
      <c r="D153" s="66" t="s">
        <v>574</v>
      </c>
      <c r="E153" s="112" t="s">
        <v>116</v>
      </c>
      <c r="F153" s="68" t="s">
        <v>219</v>
      </c>
      <c r="G153" s="204" t="s">
        <v>1</v>
      </c>
      <c r="H153" s="83"/>
      <c r="I153" s="92"/>
      <c r="J153" s="66"/>
      <c r="K153" s="92"/>
      <c r="L153" s="11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4" t="s">
        <v>21</v>
      </c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5">
        <v>42761</v>
      </c>
      <c r="AY153" s="110">
        <v>42807</v>
      </c>
      <c r="AZ153" s="110">
        <v>43090</v>
      </c>
      <c r="BA153" s="101">
        <v>42891</v>
      </c>
      <c r="BB153" s="110">
        <v>43040</v>
      </c>
      <c r="BC153" s="78"/>
      <c r="BD153" s="79"/>
      <c r="BE153" s="80"/>
      <c r="BF153" s="81" t="s">
        <v>11</v>
      </c>
      <c r="BG153" s="80">
        <v>43762</v>
      </c>
      <c r="BH153" s="196"/>
      <c r="BI153" s="195"/>
      <c r="BK153"/>
      <c r="BL153"/>
      <c r="BM153"/>
      <c r="BP153" s="243"/>
    </row>
    <row r="154" spans="1:68" s="82" customFormat="1" ht="15" customHeight="1">
      <c r="A154" s="63" t="s">
        <v>112</v>
      </c>
      <c r="B154" s="119" t="s">
        <v>575</v>
      </c>
      <c r="C154" s="252" t="s">
        <v>576</v>
      </c>
      <c r="D154" s="66" t="s">
        <v>397</v>
      </c>
      <c r="E154" s="136" t="s">
        <v>116</v>
      </c>
      <c r="F154" s="68" t="s">
        <v>219</v>
      </c>
      <c r="G154" s="204" t="s">
        <v>1</v>
      </c>
      <c r="H154" s="83"/>
      <c r="I154" s="69"/>
      <c r="J154" s="66"/>
      <c r="K154" s="69"/>
      <c r="L154" s="137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1" t="s">
        <v>16</v>
      </c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2">
        <v>42761</v>
      </c>
      <c r="AY154" s="78">
        <v>42807</v>
      </c>
      <c r="AZ154" s="78">
        <v>43087</v>
      </c>
      <c r="BA154" s="107">
        <v>42891</v>
      </c>
      <c r="BB154" s="110">
        <v>43040</v>
      </c>
      <c r="BC154" s="78"/>
      <c r="BD154" s="79"/>
      <c r="BE154" s="80"/>
      <c r="BF154" s="81"/>
      <c r="BG154" s="80">
        <v>43594</v>
      </c>
      <c r="BH154" s="196" t="s">
        <v>11</v>
      </c>
      <c r="BI154" s="195"/>
      <c r="BK154"/>
      <c r="BL154"/>
      <c r="BM154"/>
      <c r="BP154" s="243"/>
    </row>
    <row r="155" spans="1:68" s="82" customFormat="1" ht="15" customHeight="1">
      <c r="A155" s="63" t="s">
        <v>97</v>
      </c>
      <c r="B155" s="119" t="s">
        <v>577</v>
      </c>
      <c r="C155" s="264" t="s">
        <v>578</v>
      </c>
      <c r="D155" s="66" t="s">
        <v>333</v>
      </c>
      <c r="E155" s="136" t="s">
        <v>101</v>
      </c>
      <c r="F155" s="68" t="s">
        <v>256</v>
      </c>
      <c r="G155" s="204" t="s">
        <v>1</v>
      </c>
      <c r="H155" s="83"/>
      <c r="I155" s="69"/>
      <c r="J155" s="66"/>
      <c r="K155" s="69"/>
      <c r="L155" s="137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1" t="s">
        <v>21</v>
      </c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2">
        <v>42761</v>
      </c>
      <c r="AY155" s="78"/>
      <c r="AZ155" s="78"/>
      <c r="BA155" s="77"/>
      <c r="BB155" s="78"/>
      <c r="BC155" s="78"/>
      <c r="BD155" s="79"/>
      <c r="BE155" s="80"/>
      <c r="BF155" s="81"/>
      <c r="BG155" s="80"/>
      <c r="BH155" s="196"/>
      <c r="BI155" s="195"/>
      <c r="BK155"/>
      <c r="BL155"/>
      <c r="BM155"/>
      <c r="BP155" s="243"/>
    </row>
    <row r="156" spans="1:68" s="82" customFormat="1" ht="15" customHeight="1">
      <c r="A156" s="63" t="s">
        <v>97</v>
      </c>
      <c r="B156" s="119" t="s">
        <v>579</v>
      </c>
      <c r="C156" s="252" t="s">
        <v>580</v>
      </c>
      <c r="D156" s="66" t="s">
        <v>581</v>
      </c>
      <c r="E156" s="112" t="s">
        <v>106</v>
      </c>
      <c r="F156" s="68" t="s">
        <v>263</v>
      </c>
      <c r="G156" s="204" t="s">
        <v>1</v>
      </c>
      <c r="H156" s="83"/>
      <c r="I156" s="86"/>
      <c r="J156" s="66"/>
      <c r="K156" s="86"/>
      <c r="L156" s="175"/>
      <c r="M156" s="174"/>
      <c r="N156" s="174"/>
      <c r="O156" s="174"/>
      <c r="P156" s="174"/>
      <c r="Q156" s="174"/>
      <c r="R156" s="174"/>
      <c r="S156" s="94" t="s">
        <v>21</v>
      </c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6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116">
        <v>43313</v>
      </c>
      <c r="AY156" s="102"/>
      <c r="AZ156" s="102"/>
      <c r="BA156" s="102"/>
      <c r="BB156" s="102">
        <v>43343</v>
      </c>
      <c r="BC156" s="78"/>
      <c r="BD156" s="79"/>
      <c r="BE156" s="80"/>
      <c r="BF156" s="81"/>
      <c r="BG156" s="80"/>
      <c r="BH156" s="196"/>
      <c r="BI156" s="195"/>
      <c r="BK156"/>
      <c r="BL156"/>
      <c r="BM156"/>
      <c r="BP156" s="243"/>
    </row>
    <row r="157" spans="1:68" s="82" customFormat="1" ht="15" customHeight="1">
      <c r="A157" s="63" t="s">
        <v>97</v>
      </c>
      <c r="B157" s="119" t="s">
        <v>582</v>
      </c>
      <c r="C157" s="252" t="s">
        <v>583</v>
      </c>
      <c r="D157" s="66" t="s">
        <v>581</v>
      </c>
      <c r="E157" s="177" t="s">
        <v>106</v>
      </c>
      <c r="F157" s="66" t="s">
        <v>514</v>
      </c>
      <c r="G157" s="204" t="s">
        <v>1</v>
      </c>
      <c r="H157" s="83"/>
      <c r="I157" s="86"/>
      <c r="J157" s="66"/>
      <c r="K157" s="86"/>
      <c r="L157" s="175"/>
      <c r="M157" s="174"/>
      <c r="N157" s="174"/>
      <c r="O157" s="174"/>
      <c r="P157" s="174"/>
      <c r="Q157" s="174"/>
      <c r="R157" s="174"/>
      <c r="S157" s="94" t="s">
        <v>21</v>
      </c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6"/>
      <c r="AO157" s="174"/>
      <c r="AP157" s="174"/>
      <c r="AQ157" s="174"/>
      <c r="AR157" s="174"/>
      <c r="AS157" s="174"/>
      <c r="AT157" s="174"/>
      <c r="AU157" s="174"/>
      <c r="AV157" s="174"/>
      <c r="AW157" s="174"/>
      <c r="AX157" s="116">
        <v>43313</v>
      </c>
      <c r="AY157" s="102"/>
      <c r="AZ157" s="102"/>
      <c r="BA157" s="102"/>
      <c r="BB157" s="102">
        <v>43343</v>
      </c>
      <c r="BC157" s="78"/>
      <c r="BD157" s="79"/>
      <c r="BE157" s="80"/>
      <c r="BF157" s="81"/>
      <c r="BG157" s="80"/>
      <c r="BH157" s="196"/>
      <c r="BI157" s="195"/>
      <c r="BK157"/>
      <c r="BL157"/>
      <c r="BM157"/>
      <c r="BP157" s="243"/>
    </row>
    <row r="158" spans="1:68" s="82" customFormat="1" ht="15" customHeight="1">
      <c r="A158" s="63" t="s">
        <v>97</v>
      </c>
      <c r="B158" s="119" t="s">
        <v>584</v>
      </c>
      <c r="C158" s="252" t="s">
        <v>585</v>
      </c>
      <c r="D158" s="66" t="s">
        <v>333</v>
      </c>
      <c r="E158" s="112" t="s">
        <v>101</v>
      </c>
      <c r="F158" s="66" t="s">
        <v>514</v>
      </c>
      <c r="G158" s="204" t="s">
        <v>1</v>
      </c>
      <c r="H158" s="83"/>
      <c r="I158" s="86"/>
      <c r="J158" s="66"/>
      <c r="K158" s="86"/>
      <c r="L158" s="175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6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16"/>
      <c r="AY158" s="102"/>
      <c r="AZ158" s="102"/>
      <c r="BA158" s="102"/>
      <c r="BB158" s="102"/>
      <c r="BC158" s="78">
        <v>43915</v>
      </c>
      <c r="BD158" s="79"/>
      <c r="BE158" s="80"/>
      <c r="BF158" s="81"/>
      <c r="BG158" s="80"/>
      <c r="BH158" s="196"/>
      <c r="BI158" s="195"/>
      <c r="BK158"/>
      <c r="BL158"/>
      <c r="BM158"/>
      <c r="BP158" s="243"/>
    </row>
    <row r="159" spans="1:68" s="82" customFormat="1">
      <c r="A159" s="63" t="s">
        <v>97</v>
      </c>
      <c r="B159" s="119" t="s">
        <v>586</v>
      </c>
      <c r="C159" s="259" t="s">
        <v>587</v>
      </c>
      <c r="D159" s="66" t="s">
        <v>333</v>
      </c>
      <c r="E159" s="112" t="s">
        <v>101</v>
      </c>
      <c r="F159" s="66" t="s">
        <v>514</v>
      </c>
      <c r="G159" s="204" t="s">
        <v>1</v>
      </c>
      <c r="H159" s="83"/>
      <c r="I159" s="86"/>
      <c r="J159" s="66"/>
      <c r="K159" s="86"/>
      <c r="L159" s="175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174"/>
      <c r="AM159" s="174"/>
      <c r="AN159" s="176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16"/>
      <c r="AY159" s="102"/>
      <c r="AZ159" s="102"/>
      <c r="BA159" s="102"/>
      <c r="BB159" s="102"/>
      <c r="BC159" s="78">
        <v>43915</v>
      </c>
      <c r="BD159" s="79"/>
      <c r="BE159" s="80"/>
      <c r="BF159" s="81"/>
      <c r="BG159" s="80"/>
      <c r="BH159" s="196"/>
      <c r="BI159" s="195"/>
      <c r="BK159"/>
      <c r="BL159"/>
      <c r="BM159"/>
      <c r="BP159" s="243"/>
    </row>
    <row r="160" spans="1:68" s="82" customFormat="1" ht="15" customHeight="1">
      <c r="A160" s="63" t="s">
        <v>97</v>
      </c>
      <c r="B160" s="119" t="s">
        <v>588</v>
      </c>
      <c r="C160" s="252" t="s">
        <v>589</v>
      </c>
      <c r="D160" s="66" t="s">
        <v>333</v>
      </c>
      <c r="E160" s="112" t="s">
        <v>101</v>
      </c>
      <c r="F160" s="66" t="s">
        <v>514</v>
      </c>
      <c r="G160" s="204" t="s">
        <v>1</v>
      </c>
      <c r="H160" s="83"/>
      <c r="I160" s="86"/>
      <c r="J160" s="66"/>
      <c r="K160" s="86"/>
      <c r="L160" s="175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74"/>
      <c r="AL160" s="174"/>
      <c r="AM160" s="174"/>
      <c r="AN160" s="176"/>
      <c r="AO160" s="174"/>
      <c r="AP160" s="174"/>
      <c r="AQ160" s="174"/>
      <c r="AR160" s="174"/>
      <c r="AS160" s="174"/>
      <c r="AT160" s="174"/>
      <c r="AU160" s="174"/>
      <c r="AV160" s="174"/>
      <c r="AW160" s="174"/>
      <c r="AX160" s="116"/>
      <c r="AY160" s="102"/>
      <c r="AZ160" s="102"/>
      <c r="BA160" s="102"/>
      <c r="BB160" s="102"/>
      <c r="BC160" s="78"/>
      <c r="BD160" s="79"/>
      <c r="BE160" s="80"/>
      <c r="BF160" s="81"/>
      <c r="BG160" s="80"/>
      <c r="BH160" s="196"/>
      <c r="BI160" s="195"/>
      <c r="BK160"/>
      <c r="BL160"/>
      <c r="BM160"/>
      <c r="BP160" s="243"/>
    </row>
    <row r="161" spans="1:68" s="82" customFormat="1" ht="15" customHeight="1">
      <c r="A161" s="63" t="s">
        <v>97</v>
      </c>
      <c r="B161" s="119" t="s">
        <v>590</v>
      </c>
      <c r="C161" s="252" t="s">
        <v>591</v>
      </c>
      <c r="D161" s="66" t="s">
        <v>592</v>
      </c>
      <c r="E161" s="112" t="s">
        <v>116</v>
      </c>
      <c r="F161" s="68" t="s">
        <v>219</v>
      </c>
      <c r="G161" s="204" t="s">
        <v>1</v>
      </c>
      <c r="H161" s="83"/>
      <c r="I161" s="86"/>
      <c r="J161" s="66"/>
      <c r="K161" s="86"/>
      <c r="L161" s="175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 s="174"/>
      <c r="AM161" s="174"/>
      <c r="AN161" s="176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16"/>
      <c r="AY161" s="102"/>
      <c r="AZ161" s="102"/>
      <c r="BA161" s="102"/>
      <c r="BB161" s="102"/>
      <c r="BC161" s="78"/>
      <c r="BD161" s="79"/>
      <c r="BE161" s="80"/>
      <c r="BF161" s="81"/>
      <c r="BG161" s="80"/>
      <c r="BH161" s="196"/>
      <c r="BI161" s="195"/>
      <c r="BK161"/>
      <c r="BL161"/>
      <c r="BM161"/>
      <c r="BP161" s="243"/>
    </row>
    <row r="162" spans="1:68" s="82" customFormat="1" ht="15" customHeight="1">
      <c r="A162" s="63" t="s">
        <v>132</v>
      </c>
      <c r="B162" s="119" t="s">
        <v>593</v>
      </c>
      <c r="C162" s="264" t="s">
        <v>594</v>
      </c>
      <c r="D162" s="66" t="s">
        <v>595</v>
      </c>
      <c r="E162" s="136" t="s">
        <v>101</v>
      </c>
      <c r="F162" s="68" t="s">
        <v>127</v>
      </c>
      <c r="G162" s="204" t="s">
        <v>1</v>
      </c>
      <c r="H162" s="83"/>
      <c r="I162" s="92"/>
      <c r="J162" s="66"/>
      <c r="K162" s="92"/>
      <c r="L162" s="113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1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95">
        <v>42979</v>
      </c>
      <c r="AY162" s="101"/>
      <c r="AZ162" s="101"/>
      <c r="BA162" s="96"/>
      <c r="BB162" s="101"/>
      <c r="BC162" s="78"/>
      <c r="BD162" s="79"/>
      <c r="BE162" s="80"/>
      <c r="BF162" s="81"/>
      <c r="BG162" s="80"/>
      <c r="BH162" s="196"/>
      <c r="BI162" s="195"/>
      <c r="BK162"/>
      <c r="BL162"/>
      <c r="BM162"/>
      <c r="BP162" s="243"/>
    </row>
    <row r="163" spans="1:68" s="82" customFormat="1">
      <c r="A163" s="103" t="s">
        <v>97</v>
      </c>
      <c r="B163" s="226" t="s">
        <v>596</v>
      </c>
      <c r="C163" s="252" t="s">
        <v>597</v>
      </c>
      <c r="D163" s="66" t="s">
        <v>598</v>
      </c>
      <c r="E163" s="136" t="s">
        <v>111</v>
      </c>
      <c r="F163" s="68" t="s">
        <v>121</v>
      </c>
      <c r="G163" s="204" t="s">
        <v>1</v>
      </c>
      <c r="H163" s="83"/>
      <c r="I163" s="69"/>
      <c r="J163" s="66"/>
      <c r="K163" s="69"/>
      <c r="L163" s="137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3" t="s">
        <v>26</v>
      </c>
      <c r="AG163" s="132"/>
      <c r="AH163" s="132"/>
      <c r="AI163" s="132"/>
      <c r="AJ163" s="132"/>
      <c r="AK163" s="133" t="s">
        <v>26</v>
      </c>
      <c r="AL163" s="132"/>
      <c r="AM163" s="132"/>
      <c r="AN163" s="178" t="s">
        <v>26</v>
      </c>
      <c r="AO163" s="132"/>
      <c r="AP163" s="132"/>
      <c r="AQ163" s="132"/>
      <c r="AR163" s="132"/>
      <c r="AS163" s="132"/>
      <c r="AT163" s="132"/>
      <c r="AU163" s="132"/>
      <c r="AV163" s="133" t="s">
        <v>21</v>
      </c>
      <c r="AW163" s="133" t="s">
        <v>21</v>
      </c>
      <c r="AX163" s="72">
        <v>41061</v>
      </c>
      <c r="AY163" s="107"/>
      <c r="AZ163" s="107"/>
      <c r="BA163" s="74"/>
      <c r="BB163" s="107">
        <v>41091</v>
      </c>
      <c r="BC163" s="78"/>
      <c r="BD163" s="79"/>
      <c r="BE163" s="80"/>
      <c r="BF163" s="81"/>
      <c r="BG163" s="80"/>
      <c r="BH163" s="196"/>
      <c r="BI163" s="195"/>
      <c r="BK163"/>
      <c r="BL163"/>
      <c r="BM163"/>
      <c r="BP163" s="243"/>
    </row>
    <row r="164" spans="1:68" s="82" customFormat="1" ht="15" customHeight="1">
      <c r="A164" s="63" t="s">
        <v>112</v>
      </c>
      <c r="B164" s="119" t="s">
        <v>599</v>
      </c>
      <c r="C164" s="264" t="s">
        <v>600</v>
      </c>
      <c r="D164" s="66" t="s">
        <v>601</v>
      </c>
      <c r="E164" s="67" t="s">
        <v>116</v>
      </c>
      <c r="F164" s="68" t="s">
        <v>219</v>
      </c>
      <c r="G164" s="204" t="s">
        <v>1</v>
      </c>
      <c r="H164" s="83"/>
      <c r="I164" s="69"/>
      <c r="J164" s="66"/>
      <c r="K164" s="69"/>
      <c r="L164" s="69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2">
        <v>42944</v>
      </c>
      <c r="AY164" s="78"/>
      <c r="AZ164" s="78"/>
      <c r="BA164" s="77"/>
      <c r="BB164" s="78"/>
      <c r="BC164" s="78"/>
      <c r="BD164" s="79"/>
      <c r="BE164" s="80"/>
      <c r="BF164" s="81"/>
      <c r="BG164" s="80"/>
      <c r="BH164" s="196"/>
      <c r="BI164" s="195"/>
      <c r="BK164"/>
      <c r="BL164"/>
      <c r="BM164"/>
      <c r="BP164" s="243"/>
    </row>
    <row r="165" spans="1:68" s="82" customFormat="1" ht="15" customHeight="1">
      <c r="A165" s="63" t="s">
        <v>97</v>
      </c>
      <c r="B165" s="119" t="s">
        <v>602</v>
      </c>
      <c r="C165" s="252" t="s">
        <v>603</v>
      </c>
      <c r="D165" s="66" t="s">
        <v>604</v>
      </c>
      <c r="E165" s="85" t="s">
        <v>101</v>
      </c>
      <c r="F165" s="68" t="s">
        <v>127</v>
      </c>
      <c r="G165" s="204" t="s">
        <v>1</v>
      </c>
      <c r="H165" s="83"/>
      <c r="I165" s="75"/>
      <c r="J165" s="91"/>
      <c r="K165" s="75"/>
      <c r="L165" s="87"/>
      <c r="M165" s="70"/>
      <c r="N165" s="70"/>
      <c r="O165" s="70"/>
      <c r="P165" s="71" t="s">
        <v>21</v>
      </c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1" t="s">
        <v>26</v>
      </c>
      <c r="AL165" s="70"/>
      <c r="AM165" s="70"/>
      <c r="AN165" s="70"/>
      <c r="AO165" s="70"/>
      <c r="AP165" s="71" t="s">
        <v>21</v>
      </c>
      <c r="AQ165" s="70"/>
      <c r="AR165" s="70"/>
      <c r="AS165" s="70"/>
      <c r="AT165" s="71" t="s">
        <v>21</v>
      </c>
      <c r="AU165" s="71" t="s">
        <v>21</v>
      </c>
      <c r="AV165" s="70"/>
      <c r="AW165" s="70"/>
      <c r="AX165" s="72">
        <v>40157</v>
      </c>
      <c r="AY165" s="76">
        <v>40238</v>
      </c>
      <c r="AZ165" s="76">
        <v>40238</v>
      </c>
      <c r="BA165" s="179"/>
      <c r="BB165" s="76">
        <v>40452</v>
      </c>
      <c r="BC165" s="78"/>
      <c r="BD165" s="79"/>
      <c r="BE165" s="80"/>
      <c r="BF165" s="81"/>
      <c r="BG165" s="80"/>
      <c r="BH165" s="196"/>
      <c r="BI165" s="195"/>
      <c r="BK165"/>
      <c r="BL165"/>
      <c r="BM165"/>
      <c r="BP165" s="243"/>
    </row>
    <row r="166" spans="1:68" s="82" customFormat="1" ht="15" customHeight="1">
      <c r="A166" s="63" t="s">
        <v>97</v>
      </c>
      <c r="B166" s="233" t="s">
        <v>605</v>
      </c>
      <c r="C166" s="258" t="s">
        <v>606</v>
      </c>
      <c r="D166" s="207" t="s">
        <v>607</v>
      </c>
      <c r="E166" s="206" t="s">
        <v>58</v>
      </c>
      <c r="F166" s="215"/>
      <c r="G166" s="204"/>
      <c r="H166" s="83" t="s">
        <v>1</v>
      </c>
      <c r="I166" s="215"/>
      <c r="J166" s="222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5"/>
      <c r="AH166" s="215"/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  <c r="AU166" s="215"/>
      <c r="AV166" s="215"/>
      <c r="AW166" s="215"/>
      <c r="AX166" s="215"/>
      <c r="AY166" s="215"/>
      <c r="AZ166" s="215"/>
      <c r="BA166" s="215"/>
      <c r="BB166" s="215"/>
      <c r="BC166" s="78"/>
      <c r="BD166" s="79"/>
      <c r="BE166" s="80"/>
      <c r="BF166" s="81"/>
      <c r="BG166" s="80"/>
      <c r="BH166" s="196"/>
      <c r="BI166" s="195"/>
      <c r="BK166"/>
      <c r="BL166"/>
      <c r="BM166"/>
      <c r="BP166" s="243"/>
    </row>
    <row r="167" spans="1:68" s="82" customFormat="1" ht="15" customHeight="1">
      <c r="A167" s="63" t="s">
        <v>112</v>
      </c>
      <c r="B167" s="119" t="s">
        <v>608</v>
      </c>
      <c r="C167" s="252" t="s">
        <v>606</v>
      </c>
      <c r="D167" s="66" t="s">
        <v>607</v>
      </c>
      <c r="E167" s="112" t="s">
        <v>58</v>
      </c>
      <c r="F167" s="68" t="s">
        <v>497</v>
      </c>
      <c r="G167" s="204" t="s">
        <v>1</v>
      </c>
      <c r="H167" s="83"/>
      <c r="I167" s="106"/>
      <c r="J167" s="86"/>
      <c r="K167" s="106"/>
      <c r="L167" s="113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5" t="s">
        <v>21</v>
      </c>
      <c r="AL167" s="104"/>
      <c r="AM167" s="105" t="s">
        <v>21</v>
      </c>
      <c r="AN167" s="104"/>
      <c r="AO167" s="104"/>
      <c r="AP167" s="104"/>
      <c r="AQ167" s="104"/>
      <c r="AR167" s="104"/>
      <c r="AS167" s="104"/>
      <c r="AT167" s="105" t="s">
        <v>16</v>
      </c>
      <c r="AU167" s="104"/>
      <c r="AV167" s="104"/>
      <c r="AW167" s="104"/>
      <c r="AX167" s="95">
        <v>41214</v>
      </c>
      <c r="AY167" s="101">
        <v>41183</v>
      </c>
      <c r="AZ167" s="101">
        <v>41183</v>
      </c>
      <c r="BA167" s="135"/>
      <c r="BB167" s="101">
        <v>41214</v>
      </c>
      <c r="BC167" s="78"/>
      <c r="BD167" s="79"/>
      <c r="BE167" s="80"/>
      <c r="BF167" s="81"/>
      <c r="BG167" s="80"/>
      <c r="BH167" s="196"/>
      <c r="BI167" s="195"/>
      <c r="BK167"/>
      <c r="BL167"/>
      <c r="BM167"/>
      <c r="BP167" s="243"/>
    </row>
    <row r="168" spans="1:68" s="82" customFormat="1" ht="15" customHeight="1">
      <c r="A168" s="63" t="s">
        <v>97</v>
      </c>
      <c r="B168" s="119" t="s">
        <v>609</v>
      </c>
      <c r="C168" s="252" t="s">
        <v>610</v>
      </c>
      <c r="D168" s="66" t="s">
        <v>611</v>
      </c>
      <c r="E168" s="112" t="s">
        <v>116</v>
      </c>
      <c r="F168" s="68" t="s">
        <v>612</v>
      </c>
      <c r="G168" s="204" t="s">
        <v>1</v>
      </c>
      <c r="H168" s="83"/>
      <c r="I168" s="106"/>
      <c r="J168" s="139"/>
      <c r="K168" s="106"/>
      <c r="L168" s="113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5"/>
      <c r="AL168" s="104"/>
      <c r="AM168" s="105"/>
      <c r="AN168" s="104"/>
      <c r="AO168" s="104"/>
      <c r="AP168" s="104"/>
      <c r="AQ168" s="104"/>
      <c r="AR168" s="104"/>
      <c r="AS168" s="104"/>
      <c r="AT168" s="105"/>
      <c r="AU168" s="104"/>
      <c r="AV168" s="104"/>
      <c r="AW168" s="104"/>
      <c r="AX168" s="95">
        <v>43265</v>
      </c>
      <c r="AY168" s="101">
        <v>43497</v>
      </c>
      <c r="AZ168" s="101">
        <v>43435</v>
      </c>
      <c r="BA168" s="135"/>
      <c r="BB168" s="101">
        <v>43586</v>
      </c>
      <c r="BC168" s="78">
        <v>43731</v>
      </c>
      <c r="BD168" s="79"/>
      <c r="BE168" s="80"/>
      <c r="BF168" s="81"/>
      <c r="BG168" s="80"/>
      <c r="BH168" s="196"/>
      <c r="BI168" s="195"/>
      <c r="BK168"/>
      <c r="BL168"/>
      <c r="BM168"/>
      <c r="BP168" s="243"/>
    </row>
    <row r="169" spans="1:68" s="82" customFormat="1" ht="15" customHeight="1">
      <c r="A169" s="63" t="s">
        <v>132</v>
      </c>
      <c r="B169" s="119" t="s">
        <v>613</v>
      </c>
      <c r="C169" s="264" t="s">
        <v>614</v>
      </c>
      <c r="D169" s="66" t="s">
        <v>615</v>
      </c>
      <c r="E169" s="67" t="s">
        <v>139</v>
      </c>
      <c r="F169" s="68" t="s">
        <v>346</v>
      </c>
      <c r="G169" s="204" t="s">
        <v>1</v>
      </c>
      <c r="H169" s="83"/>
      <c r="I169" s="69"/>
      <c r="J169" s="66"/>
      <c r="K169" s="69"/>
      <c r="L169" s="69"/>
      <c r="M169" s="70"/>
      <c r="N169" s="70"/>
      <c r="O169" s="70"/>
      <c r="P169" s="70"/>
      <c r="Q169" s="70"/>
      <c r="R169" s="70"/>
      <c r="S169" s="70"/>
      <c r="T169" s="71" t="s">
        <v>16</v>
      </c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2">
        <v>40330</v>
      </c>
      <c r="AY169" s="78"/>
      <c r="AZ169" s="78"/>
      <c r="BA169" s="78"/>
      <c r="BB169" s="78"/>
      <c r="BC169" s="78"/>
      <c r="BD169" s="79"/>
      <c r="BE169" s="80"/>
      <c r="BF169" s="81"/>
      <c r="BG169" s="80"/>
      <c r="BH169" s="196"/>
      <c r="BI169" s="195"/>
      <c r="BK169"/>
      <c r="BL169"/>
      <c r="BM169"/>
      <c r="BP169" s="243"/>
    </row>
    <row r="170" spans="1:68" s="82" customFormat="1">
      <c r="A170" s="63" t="s">
        <v>97</v>
      </c>
      <c r="B170" s="233" t="s">
        <v>616</v>
      </c>
      <c r="C170" s="266" t="s">
        <v>617</v>
      </c>
      <c r="D170" s="209" t="s">
        <v>618</v>
      </c>
      <c r="E170" s="242" t="s">
        <v>619</v>
      </c>
      <c r="F170" s="242" t="s">
        <v>619</v>
      </c>
      <c r="G170" s="204"/>
      <c r="H170" s="83"/>
      <c r="I170" s="215"/>
      <c r="J170" s="222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  <c r="AU170" s="215"/>
      <c r="AV170" s="215"/>
      <c r="AW170" s="215"/>
      <c r="AX170" s="215"/>
      <c r="AY170" s="215"/>
      <c r="AZ170" s="215"/>
      <c r="BA170" s="215"/>
      <c r="BB170" s="215"/>
      <c r="BC170" s="78"/>
      <c r="BD170" s="79"/>
      <c r="BE170" s="80"/>
      <c r="BF170" s="81"/>
      <c r="BG170" s="80"/>
      <c r="BH170" s="196"/>
      <c r="BI170" s="195"/>
      <c r="BK170"/>
      <c r="BL170"/>
      <c r="BM170"/>
      <c r="BP170" s="243"/>
    </row>
    <row r="171" spans="1:68" s="82" customFormat="1" ht="15" customHeight="1">
      <c r="A171" s="63" t="s">
        <v>112</v>
      </c>
      <c r="B171" s="119" t="s">
        <v>620</v>
      </c>
      <c r="C171" s="264" t="s">
        <v>621</v>
      </c>
      <c r="D171" s="66" t="s">
        <v>622</v>
      </c>
      <c r="E171" s="136" t="s">
        <v>58</v>
      </c>
      <c r="F171" s="68" t="s">
        <v>101</v>
      </c>
      <c r="G171" s="204" t="s">
        <v>1</v>
      </c>
      <c r="H171" s="83"/>
      <c r="I171" s="69"/>
      <c r="J171" s="66"/>
      <c r="K171" s="69"/>
      <c r="L171" s="137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3" t="s">
        <v>16</v>
      </c>
      <c r="AU171" s="132"/>
      <c r="AV171" s="132"/>
      <c r="AW171" s="132"/>
      <c r="AX171" s="72" t="s">
        <v>623</v>
      </c>
      <c r="AY171" s="107">
        <v>41548</v>
      </c>
      <c r="AZ171" s="107">
        <v>41548</v>
      </c>
      <c r="BA171" s="74"/>
      <c r="BB171" s="107">
        <v>41671</v>
      </c>
      <c r="BC171" s="78"/>
      <c r="BD171" s="79"/>
      <c r="BE171" s="80"/>
      <c r="BF171" s="81"/>
      <c r="BG171" s="80"/>
      <c r="BH171" s="196"/>
      <c r="BI171" s="195"/>
      <c r="BK171"/>
      <c r="BL171"/>
      <c r="BM171"/>
      <c r="BP171" s="243"/>
    </row>
    <row r="172" spans="1:68" s="82" customFormat="1" ht="15" customHeight="1">
      <c r="A172" s="63" t="s">
        <v>112</v>
      </c>
      <c r="B172" s="119" t="s">
        <v>624</v>
      </c>
      <c r="C172" s="264" t="s">
        <v>625</v>
      </c>
      <c r="D172" s="66" t="s">
        <v>626</v>
      </c>
      <c r="E172" s="136" t="s">
        <v>116</v>
      </c>
      <c r="F172" s="68" t="s">
        <v>178</v>
      </c>
      <c r="G172" s="204" t="s">
        <v>1</v>
      </c>
      <c r="H172" s="83"/>
      <c r="I172" s="69"/>
      <c r="J172" s="66"/>
      <c r="K172" s="69"/>
      <c r="L172" s="137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3" t="s">
        <v>21</v>
      </c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3" t="s">
        <v>21</v>
      </c>
      <c r="AV172" s="132"/>
      <c r="AW172" s="132"/>
      <c r="AX172" s="72">
        <v>43012</v>
      </c>
      <c r="AY172" s="107"/>
      <c r="AZ172" s="107"/>
      <c r="BA172" s="74"/>
      <c r="BB172" s="107"/>
      <c r="BC172" s="78"/>
      <c r="BD172" s="79"/>
      <c r="BE172" s="80"/>
      <c r="BF172" s="81"/>
      <c r="BG172" s="80"/>
      <c r="BH172" s="196"/>
      <c r="BI172" s="195"/>
      <c r="BK172"/>
      <c r="BL172"/>
      <c r="BM172"/>
      <c r="BP172" s="243"/>
    </row>
    <row r="173" spans="1:68" s="82" customFormat="1" ht="15" customHeight="1">
      <c r="A173" s="63" t="s">
        <v>112</v>
      </c>
      <c r="B173" s="119" t="s">
        <v>627</v>
      </c>
      <c r="C173" s="264" t="s">
        <v>628</v>
      </c>
      <c r="D173" s="66" t="s">
        <v>629</v>
      </c>
      <c r="E173" s="85" t="s">
        <v>101</v>
      </c>
      <c r="F173" s="68" t="s">
        <v>102</v>
      </c>
      <c r="G173" s="204" t="s">
        <v>1</v>
      </c>
      <c r="H173" s="83"/>
      <c r="I173" s="92"/>
      <c r="J173" s="66"/>
      <c r="K173" s="92"/>
      <c r="L173" s="87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4" t="s">
        <v>16</v>
      </c>
      <c r="AA173" s="94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5">
        <v>42228</v>
      </c>
      <c r="AY173" s="110"/>
      <c r="AZ173" s="110"/>
      <c r="BA173" s="99"/>
      <c r="BB173" s="110"/>
      <c r="BC173" s="78"/>
      <c r="BD173" s="79"/>
      <c r="BE173" s="80"/>
      <c r="BF173" s="81"/>
      <c r="BG173" s="80"/>
      <c r="BH173" s="196"/>
      <c r="BI173" s="195"/>
      <c r="BK173"/>
      <c r="BL173"/>
      <c r="BM173"/>
      <c r="BP173" s="243"/>
    </row>
    <row r="174" spans="1:68" s="82" customFormat="1" ht="15" customHeight="1">
      <c r="A174" s="63" t="s">
        <v>112</v>
      </c>
      <c r="B174" s="119" t="s">
        <v>630</v>
      </c>
      <c r="C174" s="252" t="s">
        <v>631</v>
      </c>
      <c r="D174" s="66" t="s">
        <v>632</v>
      </c>
      <c r="E174" s="68" t="s">
        <v>163</v>
      </c>
      <c r="F174" s="68" t="s">
        <v>256</v>
      </c>
      <c r="G174" s="204" t="s">
        <v>1</v>
      </c>
      <c r="H174" s="83"/>
      <c r="I174" s="92"/>
      <c r="J174" s="66"/>
      <c r="K174" s="92"/>
      <c r="L174" s="92"/>
      <c r="M174" s="93"/>
      <c r="N174" s="94" t="s">
        <v>21</v>
      </c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4" t="s">
        <v>16</v>
      </c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5">
        <v>42401</v>
      </c>
      <c r="AY174" s="110">
        <v>42628</v>
      </c>
      <c r="AZ174" s="110">
        <v>42597</v>
      </c>
      <c r="BA174" s="110"/>
      <c r="BB174" s="110">
        <v>43138</v>
      </c>
      <c r="BC174" s="78">
        <v>43280</v>
      </c>
      <c r="BD174" s="79" t="s">
        <v>11</v>
      </c>
      <c r="BE174" s="80"/>
      <c r="BF174" s="81"/>
      <c r="BG174" s="80"/>
      <c r="BH174" s="196"/>
      <c r="BI174" s="195"/>
      <c r="BK174"/>
      <c r="BL174"/>
      <c r="BM174"/>
      <c r="BP174" s="243"/>
    </row>
    <row r="175" spans="1:68" s="82" customFormat="1" ht="15" customHeight="1">
      <c r="A175" s="103" t="s">
        <v>97</v>
      </c>
      <c r="B175" s="249" t="s">
        <v>633</v>
      </c>
      <c r="C175" s="215" t="s">
        <v>634</v>
      </c>
      <c r="D175" s="215" t="s">
        <v>635</v>
      </c>
      <c r="E175" s="67" t="s">
        <v>231</v>
      </c>
      <c r="F175" s="215"/>
      <c r="G175" s="204"/>
      <c r="H175" s="83"/>
      <c r="I175" s="215"/>
      <c r="J175" s="222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  <c r="AW175" s="215"/>
      <c r="AX175" s="215"/>
      <c r="AY175" s="215"/>
      <c r="AZ175" s="215"/>
      <c r="BA175" s="215"/>
      <c r="BB175" s="215"/>
      <c r="BC175" s="78"/>
      <c r="BD175" s="79"/>
      <c r="BE175" s="80"/>
      <c r="BF175" s="81"/>
      <c r="BG175" s="80"/>
      <c r="BH175" s="196"/>
      <c r="BI175" s="195"/>
      <c r="BK175"/>
      <c r="BL175"/>
      <c r="BM175"/>
      <c r="BP175" s="243"/>
    </row>
    <row r="176" spans="1:68" s="82" customFormat="1" ht="15.75" customHeight="1">
      <c r="A176" s="63" t="s">
        <v>97</v>
      </c>
      <c r="B176" s="119" t="s">
        <v>636</v>
      </c>
      <c r="C176" s="252" t="s">
        <v>637</v>
      </c>
      <c r="D176" s="66" t="s">
        <v>336</v>
      </c>
      <c r="E176" s="109" t="s">
        <v>163</v>
      </c>
      <c r="F176" s="68" t="s">
        <v>256</v>
      </c>
      <c r="G176" s="204" t="s">
        <v>1</v>
      </c>
      <c r="H176" s="83"/>
      <c r="I176" s="92"/>
      <c r="J176" s="84" t="s">
        <v>1</v>
      </c>
      <c r="K176" s="92"/>
      <c r="L176" s="127"/>
      <c r="M176" s="93"/>
      <c r="N176" s="93"/>
      <c r="O176" s="93"/>
      <c r="P176" s="93"/>
      <c r="Q176" s="93"/>
      <c r="R176" s="93"/>
      <c r="S176" s="93"/>
      <c r="T176" s="93"/>
      <c r="U176" s="93" t="s">
        <v>21</v>
      </c>
      <c r="V176" s="93"/>
      <c r="W176" s="93"/>
      <c r="X176" s="93"/>
      <c r="Y176" s="93"/>
      <c r="Z176" s="93"/>
      <c r="AA176" s="93"/>
      <c r="AB176" s="93" t="s">
        <v>21</v>
      </c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 t="s">
        <v>21</v>
      </c>
      <c r="AU176" s="93"/>
      <c r="AV176" s="93"/>
      <c r="AW176" s="93" t="s">
        <v>21</v>
      </c>
      <c r="AX176" s="95">
        <v>42125</v>
      </c>
      <c r="AY176" s="110">
        <v>42521</v>
      </c>
      <c r="AZ176" s="110">
        <v>42542</v>
      </c>
      <c r="BA176" s="110"/>
      <c r="BB176" s="98">
        <v>43049</v>
      </c>
      <c r="BC176" s="78">
        <v>43119</v>
      </c>
      <c r="BD176" s="79" t="s">
        <v>11</v>
      </c>
      <c r="BE176" s="80"/>
      <c r="BF176" s="81"/>
      <c r="BG176" s="80"/>
      <c r="BH176" s="196"/>
      <c r="BI176" s="195"/>
      <c r="BK176"/>
      <c r="BL176"/>
      <c r="BM176"/>
      <c r="BP176" s="243"/>
    </row>
    <row r="177" spans="1:68" s="82" customFormat="1" ht="15" customHeight="1">
      <c r="A177" s="63" t="s">
        <v>112</v>
      </c>
      <c r="B177" s="233" t="s">
        <v>638</v>
      </c>
      <c r="C177" s="264" t="s">
        <v>639</v>
      </c>
      <c r="D177" s="66" t="s">
        <v>640</v>
      </c>
      <c r="E177" s="68" t="s">
        <v>101</v>
      </c>
      <c r="F177" s="68" t="s">
        <v>101</v>
      </c>
      <c r="G177" s="204" t="s">
        <v>1</v>
      </c>
      <c r="H177" s="83" t="s">
        <v>1</v>
      </c>
      <c r="I177" s="92"/>
      <c r="J177" s="84" t="s">
        <v>1</v>
      </c>
      <c r="K177" s="92"/>
      <c r="L177" s="92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4" t="s">
        <v>26</v>
      </c>
      <c r="AA177" s="215"/>
      <c r="AB177" s="93"/>
      <c r="AC177" s="93"/>
      <c r="AD177" s="93"/>
      <c r="AE177" s="93"/>
      <c r="AF177" s="93"/>
      <c r="AG177" s="93"/>
      <c r="AH177" s="93"/>
      <c r="AI177" s="94" t="s">
        <v>26</v>
      </c>
      <c r="AJ177" s="93"/>
      <c r="AK177" s="94" t="s">
        <v>21</v>
      </c>
      <c r="AL177" s="93"/>
      <c r="AM177" s="94" t="s">
        <v>26</v>
      </c>
      <c r="AN177" s="93"/>
      <c r="AO177" s="93"/>
      <c r="AP177" s="94" t="s">
        <v>26</v>
      </c>
      <c r="AQ177" s="93"/>
      <c r="AR177" s="93"/>
      <c r="AS177" s="93"/>
      <c r="AT177" s="94" t="s">
        <v>21</v>
      </c>
      <c r="AU177" s="93"/>
      <c r="AV177" s="93"/>
      <c r="AW177" s="93"/>
      <c r="AX177" s="95">
        <v>39173</v>
      </c>
      <c r="AY177" s="98">
        <v>42095</v>
      </c>
      <c r="AZ177" s="98">
        <v>42095</v>
      </c>
      <c r="BA177" s="99"/>
      <c r="BB177" s="98">
        <v>40452</v>
      </c>
      <c r="BC177" s="78"/>
      <c r="BD177" s="79"/>
      <c r="BE177" s="80"/>
      <c r="BF177" s="81"/>
      <c r="BG177" s="80"/>
      <c r="BH177" s="196"/>
      <c r="BI177" s="195"/>
      <c r="BK177"/>
      <c r="BL177"/>
      <c r="BM177"/>
      <c r="BP177" s="243"/>
    </row>
    <row r="178" spans="1:68" s="82" customFormat="1">
      <c r="A178" s="63" t="s">
        <v>97</v>
      </c>
      <c r="B178" s="119" t="s">
        <v>641</v>
      </c>
      <c r="C178" s="252" t="s">
        <v>642</v>
      </c>
      <c r="D178" s="66" t="s">
        <v>643</v>
      </c>
      <c r="E178" s="85" t="s">
        <v>223</v>
      </c>
      <c r="F178" s="68" t="s">
        <v>256</v>
      </c>
      <c r="G178" s="204" t="s">
        <v>1</v>
      </c>
      <c r="H178" s="83"/>
      <c r="I178" s="115" t="s">
        <v>1</v>
      </c>
      <c r="J178" s="84" t="s">
        <v>1</v>
      </c>
      <c r="K178" s="115"/>
      <c r="L178" s="87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133" t="s">
        <v>16</v>
      </c>
      <c r="AU178" s="70"/>
      <c r="AV178" s="70"/>
      <c r="AW178" s="70"/>
      <c r="AX178" s="72">
        <v>39508</v>
      </c>
      <c r="AY178" s="76">
        <v>43278</v>
      </c>
      <c r="AZ178" s="76">
        <v>43278</v>
      </c>
      <c r="BA178" s="76"/>
      <c r="BB178" s="76">
        <v>43633</v>
      </c>
      <c r="BC178" s="78">
        <v>43686</v>
      </c>
      <c r="BD178" s="79" t="s">
        <v>11</v>
      </c>
      <c r="BE178" s="80"/>
      <c r="BF178" s="81"/>
      <c r="BG178" s="80"/>
      <c r="BH178" s="196"/>
      <c r="BI178" s="195"/>
      <c r="BK178"/>
      <c r="BL178"/>
      <c r="BM178"/>
      <c r="BP178" s="243"/>
    </row>
    <row r="179" spans="1:68" s="82" customFormat="1" ht="15" customHeight="1">
      <c r="A179" s="63" t="s">
        <v>112</v>
      </c>
      <c r="B179" s="119" t="s">
        <v>644</v>
      </c>
      <c r="C179" s="252" t="s">
        <v>645</v>
      </c>
      <c r="D179" s="66" t="s">
        <v>646</v>
      </c>
      <c r="E179" s="112" t="s">
        <v>111</v>
      </c>
      <c r="F179" s="68" t="s">
        <v>111</v>
      </c>
      <c r="G179" s="204" t="s">
        <v>1</v>
      </c>
      <c r="H179" s="83"/>
      <c r="I179" s="92"/>
      <c r="J179" s="84" t="s">
        <v>1</v>
      </c>
      <c r="K179" s="92"/>
      <c r="L179" s="113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5" t="s">
        <v>16</v>
      </c>
      <c r="AU179" s="104"/>
      <c r="AV179" s="104"/>
      <c r="AW179" s="104"/>
      <c r="AX179" s="95">
        <v>39569</v>
      </c>
      <c r="AY179" s="78">
        <v>42635</v>
      </c>
      <c r="AZ179" s="110">
        <v>42621</v>
      </c>
      <c r="BA179" s="110"/>
      <c r="BB179" s="110">
        <v>43061</v>
      </c>
      <c r="BC179" s="78">
        <v>43532</v>
      </c>
      <c r="BD179" s="79" t="s">
        <v>11</v>
      </c>
      <c r="BE179" s="80"/>
      <c r="BF179" s="81"/>
      <c r="BG179" s="80"/>
      <c r="BH179" s="196"/>
      <c r="BI179" s="195"/>
      <c r="BK179"/>
      <c r="BL179"/>
      <c r="BM179"/>
      <c r="BP179" s="243"/>
    </row>
    <row r="180" spans="1:68" s="82" customFormat="1" ht="15" customHeight="1">
      <c r="A180" s="63" t="s">
        <v>112</v>
      </c>
      <c r="B180" s="119" t="s">
        <v>647</v>
      </c>
      <c r="C180" s="264" t="s">
        <v>648</v>
      </c>
      <c r="D180" s="66" t="s">
        <v>649</v>
      </c>
      <c r="E180" s="109" t="s">
        <v>139</v>
      </c>
      <c r="F180" s="68" t="s">
        <v>167</v>
      </c>
      <c r="G180" s="204" t="s">
        <v>1</v>
      </c>
      <c r="H180" s="83"/>
      <c r="I180" s="92"/>
      <c r="J180" s="66"/>
      <c r="K180" s="92"/>
      <c r="L180" s="127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4" t="s">
        <v>16</v>
      </c>
      <c r="AA180" s="94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5">
        <v>43185</v>
      </c>
      <c r="AY180" s="110"/>
      <c r="AZ180" s="110"/>
      <c r="BA180" s="99"/>
      <c r="BB180" s="110"/>
      <c r="BC180" s="78"/>
      <c r="BD180" s="79"/>
      <c r="BE180" s="80"/>
      <c r="BF180" s="81"/>
      <c r="BG180" s="80"/>
      <c r="BH180" s="196"/>
      <c r="BI180" s="195"/>
      <c r="BK180"/>
      <c r="BL180"/>
      <c r="BM180"/>
      <c r="BP180" s="243"/>
    </row>
    <row r="181" spans="1:68" s="82" customFormat="1" ht="15" customHeight="1">
      <c r="A181" s="63" t="s">
        <v>112</v>
      </c>
      <c r="B181" s="233" t="s">
        <v>650</v>
      </c>
      <c r="C181" s="252" t="s">
        <v>651</v>
      </c>
      <c r="D181" s="66" t="s">
        <v>652</v>
      </c>
      <c r="E181" s="68" t="s">
        <v>163</v>
      </c>
      <c r="F181" s="68" t="s">
        <v>256</v>
      </c>
      <c r="G181" s="204" t="s">
        <v>1</v>
      </c>
      <c r="H181" s="83" t="s">
        <v>1</v>
      </c>
      <c r="I181" s="92"/>
      <c r="J181" s="84" t="s">
        <v>1</v>
      </c>
      <c r="K181" s="92"/>
      <c r="L181" s="92"/>
      <c r="M181" s="93"/>
      <c r="N181" s="94" t="s">
        <v>21</v>
      </c>
      <c r="O181" s="93"/>
      <c r="P181" s="93"/>
      <c r="Q181" s="93"/>
      <c r="R181" s="93"/>
      <c r="S181" s="93"/>
      <c r="T181" s="93"/>
      <c r="U181" s="93"/>
      <c r="V181" s="93"/>
      <c r="W181" s="93" t="s">
        <v>31</v>
      </c>
      <c r="X181" s="93"/>
      <c r="Y181" s="93"/>
      <c r="Z181" s="93" t="s">
        <v>21</v>
      </c>
      <c r="AA181" s="93"/>
      <c r="AB181" s="94" t="s">
        <v>16</v>
      </c>
      <c r="AC181" s="93"/>
      <c r="AD181" s="93"/>
      <c r="AE181" s="93"/>
      <c r="AF181" s="93" t="s">
        <v>21</v>
      </c>
      <c r="AG181" s="93"/>
      <c r="AH181" s="93" t="s">
        <v>21</v>
      </c>
      <c r="AI181" s="93"/>
      <c r="AJ181" s="93"/>
      <c r="AK181" s="93"/>
      <c r="AL181" s="93"/>
      <c r="AM181" s="93" t="s">
        <v>21</v>
      </c>
      <c r="AN181" s="93"/>
      <c r="AO181" s="93"/>
      <c r="AP181" s="93"/>
      <c r="AQ181" s="93"/>
      <c r="AR181" s="93"/>
      <c r="AS181" s="93"/>
      <c r="AT181" s="93" t="s">
        <v>21</v>
      </c>
      <c r="AU181" s="93"/>
      <c r="AV181" s="93"/>
      <c r="AW181" s="93"/>
      <c r="AX181" s="95">
        <v>39326</v>
      </c>
      <c r="AY181" s="98">
        <v>43207</v>
      </c>
      <c r="AZ181" s="98">
        <v>43208</v>
      </c>
      <c r="BA181" s="98">
        <v>43252</v>
      </c>
      <c r="BB181" s="98">
        <v>43677</v>
      </c>
      <c r="BC181" s="78"/>
      <c r="BD181" s="79"/>
      <c r="BE181" s="80"/>
      <c r="BF181" s="81"/>
      <c r="BG181" s="80">
        <v>43704</v>
      </c>
      <c r="BH181" s="196" t="s">
        <v>11</v>
      </c>
      <c r="BI181" s="195"/>
      <c r="BK181"/>
      <c r="BL181"/>
      <c r="BM181"/>
      <c r="BP181" s="243"/>
    </row>
    <row r="182" spans="1:68" s="131" customFormat="1" ht="15" customHeight="1">
      <c r="A182" s="63" t="s">
        <v>112</v>
      </c>
      <c r="B182" s="119" t="s">
        <v>653</v>
      </c>
      <c r="C182" s="252" t="s">
        <v>654</v>
      </c>
      <c r="D182" s="66" t="s">
        <v>655</v>
      </c>
      <c r="E182" s="85" t="s">
        <v>139</v>
      </c>
      <c r="F182" s="68" t="s">
        <v>151</v>
      </c>
      <c r="G182" s="204" t="s">
        <v>1</v>
      </c>
      <c r="H182" s="83"/>
      <c r="I182" s="69"/>
      <c r="J182" s="84" t="s">
        <v>1</v>
      </c>
      <c r="K182" s="69"/>
      <c r="L182" s="71" t="s">
        <v>21</v>
      </c>
      <c r="M182" s="70"/>
      <c r="N182" s="70"/>
      <c r="O182" s="70"/>
      <c r="P182" s="70"/>
      <c r="Q182" s="71" t="s">
        <v>26</v>
      </c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1" t="s">
        <v>21</v>
      </c>
      <c r="AO182" s="70"/>
      <c r="AP182" s="70"/>
      <c r="AQ182" s="71" t="s">
        <v>16</v>
      </c>
      <c r="AR182" s="70"/>
      <c r="AS182" s="70"/>
      <c r="AT182" s="70"/>
      <c r="AU182" s="70"/>
      <c r="AV182" s="70"/>
      <c r="AW182" s="70"/>
      <c r="AX182" s="72">
        <v>39995</v>
      </c>
      <c r="AY182" s="76">
        <v>42522</v>
      </c>
      <c r="AZ182" s="76">
        <v>42522</v>
      </c>
      <c r="BA182" s="77"/>
      <c r="BB182" s="76">
        <v>41091</v>
      </c>
      <c r="BC182" s="78"/>
      <c r="BD182" s="79"/>
      <c r="BE182" s="80"/>
      <c r="BF182" s="81"/>
      <c r="BG182" s="80"/>
      <c r="BH182" s="196"/>
      <c r="BI182" s="195"/>
      <c r="BK182"/>
      <c r="BL182"/>
      <c r="BM182"/>
      <c r="BP182" s="282"/>
    </row>
    <row r="183" spans="1:68" s="82" customFormat="1" ht="15" customHeight="1">
      <c r="A183" s="103" t="s">
        <v>112</v>
      </c>
      <c r="B183" s="226" t="s">
        <v>656</v>
      </c>
      <c r="C183" s="252" t="s">
        <v>657</v>
      </c>
      <c r="D183" s="66" t="s">
        <v>658</v>
      </c>
      <c r="E183" s="68" t="s">
        <v>58</v>
      </c>
      <c r="F183" s="68" t="s">
        <v>209</v>
      </c>
      <c r="G183" s="204" t="s">
        <v>1</v>
      </c>
      <c r="H183" s="83"/>
      <c r="I183" s="92"/>
      <c r="J183" s="84" t="s">
        <v>1</v>
      </c>
      <c r="K183" s="92"/>
      <c r="L183" s="92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5" t="s">
        <v>16</v>
      </c>
      <c r="AU183" s="104"/>
      <c r="AV183" s="104"/>
      <c r="AW183" s="104"/>
      <c r="AX183" s="95">
        <v>40299</v>
      </c>
      <c r="AY183" s="101">
        <v>42578</v>
      </c>
      <c r="AZ183" s="101">
        <v>42578</v>
      </c>
      <c r="BA183" s="101">
        <v>42377</v>
      </c>
      <c r="BB183" s="101">
        <v>43018</v>
      </c>
      <c r="BC183" s="78"/>
      <c r="BD183" s="79"/>
      <c r="BE183" s="80">
        <v>43560</v>
      </c>
      <c r="BF183" s="81" t="s">
        <v>11</v>
      </c>
      <c r="BG183" s="80"/>
      <c r="BH183" s="196"/>
      <c r="BI183" s="195"/>
      <c r="BK183"/>
      <c r="BL183"/>
      <c r="BM183"/>
      <c r="BP183" s="243"/>
    </row>
    <row r="184" spans="1:68" s="82" customFormat="1" ht="15" customHeight="1">
      <c r="A184" s="63" t="s">
        <v>112</v>
      </c>
      <c r="B184" s="119" t="s">
        <v>659</v>
      </c>
      <c r="C184" s="264" t="s">
        <v>660</v>
      </c>
      <c r="D184" s="66" t="s">
        <v>661</v>
      </c>
      <c r="E184" s="68" t="s">
        <v>163</v>
      </c>
      <c r="F184" s="68" t="s">
        <v>256</v>
      </c>
      <c r="G184" s="204" t="s">
        <v>1</v>
      </c>
      <c r="H184" s="83"/>
      <c r="I184" s="106"/>
      <c r="J184" s="139"/>
      <c r="K184" s="106"/>
      <c r="L184" s="92"/>
      <c r="M184" s="104"/>
      <c r="N184" s="105" t="s">
        <v>21</v>
      </c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5" t="s">
        <v>16</v>
      </c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95">
        <v>41153</v>
      </c>
      <c r="AY184" s="101">
        <v>41122</v>
      </c>
      <c r="AZ184" s="101">
        <v>41091</v>
      </c>
      <c r="BA184" s="135"/>
      <c r="BB184" s="101">
        <v>41139</v>
      </c>
      <c r="BC184" s="78"/>
      <c r="BD184" s="79"/>
      <c r="BE184" s="80"/>
      <c r="BF184" s="81"/>
      <c r="BG184" s="80"/>
      <c r="BH184" s="196"/>
      <c r="BI184" s="195"/>
      <c r="BK184"/>
      <c r="BL184"/>
      <c r="BM184"/>
      <c r="BP184" s="243"/>
    </row>
    <row r="185" spans="1:68" s="82" customFormat="1" ht="15" customHeight="1">
      <c r="A185" s="103" t="s">
        <v>112</v>
      </c>
      <c r="B185" s="226" t="s">
        <v>662</v>
      </c>
      <c r="C185" s="264" t="s">
        <v>663</v>
      </c>
      <c r="D185" s="66" t="s">
        <v>664</v>
      </c>
      <c r="E185" s="67" t="s">
        <v>116</v>
      </c>
      <c r="F185" s="68" t="s">
        <v>185</v>
      </c>
      <c r="G185" s="204" t="s">
        <v>1</v>
      </c>
      <c r="H185" s="83"/>
      <c r="I185" s="69"/>
      <c r="J185" s="66"/>
      <c r="K185" s="69"/>
      <c r="L185" s="69"/>
      <c r="M185" s="132"/>
      <c r="N185" s="132"/>
      <c r="O185" s="132"/>
      <c r="P185" s="132"/>
      <c r="Q185" s="132"/>
      <c r="R185" s="132"/>
      <c r="S185" s="132"/>
      <c r="T185" s="132"/>
      <c r="U185" s="132"/>
      <c r="V185" s="133" t="s">
        <v>21</v>
      </c>
      <c r="W185" s="133"/>
      <c r="X185" s="132"/>
      <c r="Y185" s="132"/>
      <c r="Z185" s="133"/>
      <c r="AA185" s="133"/>
      <c r="AB185" s="132"/>
      <c r="AC185" s="132"/>
      <c r="AD185" s="132"/>
      <c r="AE185" s="132"/>
      <c r="AF185" s="133"/>
      <c r="AG185" s="132"/>
      <c r="AH185" s="132"/>
      <c r="AI185" s="132"/>
      <c r="AJ185" s="133"/>
      <c r="AK185" s="133"/>
      <c r="AL185" s="132"/>
      <c r="AM185" s="133"/>
      <c r="AN185" s="132"/>
      <c r="AO185" s="132"/>
      <c r="AP185" s="132"/>
      <c r="AQ185" s="132"/>
      <c r="AR185" s="132"/>
      <c r="AS185" s="132"/>
      <c r="AT185" s="133" t="s">
        <v>16</v>
      </c>
      <c r="AU185" s="133"/>
      <c r="AV185" s="132" t="s">
        <v>21</v>
      </c>
      <c r="AW185" s="132"/>
      <c r="AX185" s="72">
        <v>39142</v>
      </c>
      <c r="AY185" s="107">
        <v>43056</v>
      </c>
      <c r="AZ185" s="107">
        <v>43025</v>
      </c>
      <c r="BA185" s="134">
        <v>43153</v>
      </c>
      <c r="BB185" s="107">
        <v>43160</v>
      </c>
      <c r="BC185" s="78"/>
      <c r="BD185" s="79"/>
      <c r="BE185" s="80"/>
      <c r="BF185" s="81"/>
      <c r="BG185" s="80"/>
      <c r="BH185" s="196"/>
      <c r="BI185" s="195"/>
      <c r="BK185"/>
      <c r="BL185"/>
      <c r="BM185"/>
      <c r="BP185" s="243"/>
    </row>
    <row r="186" spans="1:68" s="82" customFormat="1" ht="15" customHeight="1">
      <c r="A186" s="63" t="s">
        <v>112</v>
      </c>
      <c r="B186" s="119" t="s">
        <v>665</v>
      </c>
      <c r="C186" s="261" t="s">
        <v>666</v>
      </c>
      <c r="D186" s="66" t="s">
        <v>667</v>
      </c>
      <c r="E186" s="67" t="s">
        <v>116</v>
      </c>
      <c r="F186" s="68" t="s">
        <v>117</v>
      </c>
      <c r="G186" s="204" t="s">
        <v>1</v>
      </c>
      <c r="H186" s="83"/>
      <c r="I186" s="69"/>
      <c r="J186" s="66"/>
      <c r="K186" s="69"/>
      <c r="L186" s="69"/>
      <c r="M186" s="132"/>
      <c r="N186" s="132"/>
      <c r="O186" s="132"/>
      <c r="P186" s="132"/>
      <c r="Q186" s="132"/>
      <c r="R186" s="132"/>
      <c r="S186" s="132"/>
      <c r="T186" s="132"/>
      <c r="U186" s="132"/>
      <c r="V186" s="133" t="s">
        <v>26</v>
      </c>
      <c r="W186" s="133" t="s">
        <v>31</v>
      </c>
      <c r="X186" s="132"/>
      <c r="Y186" s="132"/>
      <c r="Z186" s="132"/>
      <c r="AA186" s="132"/>
      <c r="AB186" s="132"/>
      <c r="AC186" s="132"/>
      <c r="AD186" s="132"/>
      <c r="AE186" s="133" t="s">
        <v>21</v>
      </c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3" t="s">
        <v>16</v>
      </c>
      <c r="AU186" s="132"/>
      <c r="AV186" s="132"/>
      <c r="AW186" s="132"/>
      <c r="AX186" s="72">
        <v>40422</v>
      </c>
      <c r="AY186" s="107">
        <v>42415</v>
      </c>
      <c r="AZ186" s="107">
        <v>42415</v>
      </c>
      <c r="BA186" s="74"/>
      <c r="BB186" s="107">
        <v>43111</v>
      </c>
      <c r="BC186" s="78">
        <v>43180</v>
      </c>
      <c r="BD186" s="79" t="s">
        <v>11</v>
      </c>
      <c r="BE186" s="80"/>
      <c r="BF186" s="81"/>
      <c r="BG186" s="80"/>
      <c r="BH186" s="196"/>
      <c r="BI186" s="195"/>
      <c r="BK186"/>
      <c r="BL186"/>
      <c r="BM186"/>
      <c r="BP186" s="243"/>
    </row>
    <row r="187" spans="1:68" s="82" customFormat="1" ht="15" customHeight="1">
      <c r="A187" s="103" t="s">
        <v>97</v>
      </c>
      <c r="B187" s="226" t="s">
        <v>668</v>
      </c>
      <c r="C187" s="264" t="s">
        <v>669</v>
      </c>
      <c r="D187" s="66" t="s">
        <v>670</v>
      </c>
      <c r="E187" s="67" t="s">
        <v>163</v>
      </c>
      <c r="F187" s="68" t="s">
        <v>256</v>
      </c>
      <c r="G187" s="204" t="s">
        <v>1</v>
      </c>
      <c r="H187" s="83"/>
      <c r="I187" s="69"/>
      <c r="J187" s="66"/>
      <c r="K187" s="69"/>
      <c r="L187" s="69"/>
      <c r="M187" s="132"/>
      <c r="N187" s="133" t="s">
        <v>21</v>
      </c>
      <c r="O187" s="132"/>
      <c r="P187" s="132"/>
      <c r="Q187" s="132"/>
      <c r="R187" s="132"/>
      <c r="S187" s="132"/>
      <c r="T187" s="132"/>
      <c r="U187" s="133" t="s">
        <v>21</v>
      </c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97"/>
      <c r="AX187" s="199">
        <v>43147</v>
      </c>
      <c r="AY187" s="107"/>
      <c r="AZ187" s="107"/>
      <c r="BA187" s="74"/>
      <c r="BB187" s="107"/>
      <c r="BC187" s="78"/>
      <c r="BD187" s="79"/>
      <c r="BE187" s="80"/>
      <c r="BF187" s="81"/>
      <c r="BG187" s="80"/>
      <c r="BH187" s="196"/>
      <c r="BI187" s="195"/>
      <c r="BK187"/>
      <c r="BL187"/>
      <c r="BM187"/>
      <c r="BP187" s="243"/>
    </row>
    <row r="188" spans="1:68" s="82" customFormat="1" ht="15" customHeight="1">
      <c r="A188" s="63" t="s">
        <v>97</v>
      </c>
      <c r="B188" s="119" t="s">
        <v>671</v>
      </c>
      <c r="C188" s="252" t="s">
        <v>672</v>
      </c>
      <c r="D188" s="66" t="s">
        <v>673</v>
      </c>
      <c r="E188" s="68" t="s">
        <v>106</v>
      </c>
      <c r="F188" s="68" t="s">
        <v>263</v>
      </c>
      <c r="G188" s="204" t="s">
        <v>1</v>
      </c>
      <c r="H188" s="83"/>
      <c r="I188" s="92"/>
      <c r="J188" s="66"/>
      <c r="K188" s="92"/>
      <c r="L188" s="92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4" t="s">
        <v>26</v>
      </c>
      <c r="AN188" s="93"/>
      <c r="AO188" s="93"/>
      <c r="AP188" s="93"/>
      <c r="AQ188" s="93"/>
      <c r="AR188" s="93"/>
      <c r="AS188" s="93"/>
      <c r="AT188" s="94" t="s">
        <v>26</v>
      </c>
      <c r="AU188" s="93"/>
      <c r="AV188" s="93"/>
      <c r="AW188" s="93"/>
      <c r="AX188" s="95">
        <v>41974</v>
      </c>
      <c r="AY188" s="98">
        <v>42430</v>
      </c>
      <c r="AZ188" s="98">
        <v>42461</v>
      </c>
      <c r="BA188" s="98">
        <v>42491</v>
      </c>
      <c r="BB188" s="180">
        <v>42156</v>
      </c>
      <c r="BC188" s="78"/>
      <c r="BD188" s="79"/>
      <c r="BE188" s="80"/>
      <c r="BF188" s="81"/>
      <c r="BG188" s="80"/>
      <c r="BH188" s="196"/>
      <c r="BI188" s="195"/>
      <c r="BK188"/>
      <c r="BL188"/>
      <c r="BM188"/>
      <c r="BP188" s="243"/>
    </row>
    <row r="189" spans="1:68" s="82" customFormat="1" ht="15" customHeight="1">
      <c r="A189" s="63" t="s">
        <v>97</v>
      </c>
      <c r="B189" s="233" t="s">
        <v>674</v>
      </c>
      <c r="C189" s="267" t="s">
        <v>675</v>
      </c>
      <c r="D189" s="209" t="s">
        <v>676</v>
      </c>
      <c r="E189" s="208" t="s">
        <v>139</v>
      </c>
      <c r="F189" s="215"/>
      <c r="G189" s="204"/>
      <c r="H189" s="83" t="s">
        <v>1</v>
      </c>
      <c r="I189" s="215"/>
      <c r="J189" s="222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5"/>
      <c r="BC189" s="78"/>
      <c r="BD189" s="79"/>
      <c r="BE189" s="80"/>
      <c r="BF189" s="81"/>
      <c r="BG189" s="80"/>
      <c r="BH189" s="196"/>
      <c r="BI189" s="195"/>
      <c r="BK189"/>
      <c r="BL189"/>
      <c r="BM189"/>
      <c r="BP189" s="243"/>
    </row>
    <row r="190" spans="1:68" s="82" customFormat="1" ht="15" customHeight="1">
      <c r="A190" s="63" t="s">
        <v>97</v>
      </c>
      <c r="B190" s="119" t="s">
        <v>677</v>
      </c>
      <c r="C190" s="261" t="s">
        <v>678</v>
      </c>
      <c r="D190" s="66" t="s">
        <v>679</v>
      </c>
      <c r="E190" s="67" t="s">
        <v>139</v>
      </c>
      <c r="F190" s="68" t="s">
        <v>680</v>
      </c>
      <c r="G190" s="204" t="s">
        <v>1</v>
      </c>
      <c r="H190" s="83"/>
      <c r="I190" s="69"/>
      <c r="J190" s="66"/>
      <c r="K190" s="69"/>
      <c r="L190" s="69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2">
        <v>40422</v>
      </c>
      <c r="AY190" s="76">
        <v>41791</v>
      </c>
      <c r="AZ190" s="76">
        <v>41791</v>
      </c>
      <c r="BA190" s="76">
        <v>42644</v>
      </c>
      <c r="BB190" s="76">
        <v>42736</v>
      </c>
      <c r="BC190" s="78"/>
      <c r="BD190" s="79"/>
      <c r="BE190" s="80"/>
      <c r="BF190" s="81"/>
      <c r="BG190" s="80"/>
      <c r="BH190" s="196"/>
      <c r="BI190" s="195"/>
      <c r="BK190"/>
      <c r="BL190"/>
      <c r="BM190"/>
      <c r="BP190" s="243"/>
    </row>
    <row r="191" spans="1:68" s="82" customFormat="1" ht="15" customHeight="1">
      <c r="A191" s="63" t="s">
        <v>97</v>
      </c>
      <c r="B191" s="119" t="s">
        <v>681</v>
      </c>
      <c r="C191" s="264" t="s">
        <v>682</v>
      </c>
      <c r="D191" s="66" t="s">
        <v>683</v>
      </c>
      <c r="E191" s="85" t="s">
        <v>223</v>
      </c>
      <c r="F191" s="68" t="s">
        <v>256</v>
      </c>
      <c r="G191" s="204" t="s">
        <v>1</v>
      </c>
      <c r="H191" s="83"/>
      <c r="I191" s="75"/>
      <c r="J191" s="91"/>
      <c r="K191" s="75"/>
      <c r="L191" s="87"/>
      <c r="M191" s="70"/>
      <c r="N191" s="70"/>
      <c r="O191" s="71" t="s">
        <v>26</v>
      </c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1" t="s">
        <v>26</v>
      </c>
      <c r="AA191" s="71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117">
        <v>40848</v>
      </c>
      <c r="AY191" s="76"/>
      <c r="AZ191" s="76"/>
      <c r="BA191" s="77"/>
      <c r="BB191" s="76"/>
      <c r="BC191" s="78"/>
      <c r="BD191" s="79"/>
      <c r="BE191" s="80"/>
      <c r="BF191" s="81"/>
      <c r="BG191" s="80"/>
      <c r="BH191" s="196"/>
      <c r="BI191" s="195"/>
      <c r="BK191"/>
      <c r="BL191"/>
      <c r="BM191"/>
      <c r="BP191" s="243"/>
    </row>
    <row r="192" spans="1:68" s="82" customFormat="1" ht="15" customHeight="1">
      <c r="A192" s="63" t="s">
        <v>97</v>
      </c>
      <c r="B192" s="119" t="s">
        <v>684</v>
      </c>
      <c r="C192" s="252" t="s">
        <v>685</v>
      </c>
      <c r="D192" s="66" t="s">
        <v>686</v>
      </c>
      <c r="E192" s="181" t="s">
        <v>116</v>
      </c>
      <c r="F192" s="68" t="s">
        <v>219</v>
      </c>
      <c r="G192" s="204" t="s">
        <v>1</v>
      </c>
      <c r="H192" s="83"/>
      <c r="I192" s="69"/>
      <c r="J192" s="66"/>
      <c r="K192" s="69"/>
      <c r="L192" s="182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4" t="s">
        <v>26</v>
      </c>
      <c r="Z192" s="185"/>
      <c r="AA192" s="185"/>
      <c r="AB192" s="183"/>
      <c r="AC192" s="183"/>
      <c r="AD192" s="183"/>
      <c r="AE192" s="183"/>
      <c r="AF192" s="183"/>
      <c r="AG192" s="183"/>
      <c r="AH192" s="185"/>
      <c r="AI192" s="183"/>
      <c r="AJ192" s="183"/>
      <c r="AK192" s="183"/>
      <c r="AL192" s="185"/>
      <c r="AM192" s="183"/>
      <c r="AN192" s="183"/>
      <c r="AO192" s="185"/>
      <c r="AP192" s="183"/>
      <c r="AQ192" s="184" t="s">
        <v>26</v>
      </c>
      <c r="AR192" s="183"/>
      <c r="AS192" s="183"/>
      <c r="AT192" s="183"/>
      <c r="AU192" s="183"/>
      <c r="AV192" s="173"/>
      <c r="AW192" s="173"/>
      <c r="AX192" s="72">
        <v>41548</v>
      </c>
      <c r="AY192" s="78">
        <v>43040</v>
      </c>
      <c r="AZ192" s="78">
        <v>43070</v>
      </c>
      <c r="BA192" s="78"/>
      <c r="BB192" s="78">
        <v>43475</v>
      </c>
      <c r="BC192" s="78">
        <v>43902</v>
      </c>
      <c r="BD192" s="79" t="s">
        <v>11</v>
      </c>
      <c r="BE192" s="80"/>
      <c r="BF192" s="81"/>
      <c r="BG192" s="80"/>
      <c r="BH192" s="196"/>
      <c r="BI192" s="195"/>
      <c r="BK192"/>
      <c r="BL192"/>
      <c r="BM192"/>
      <c r="BP192" s="243"/>
    </row>
    <row r="193" spans="1:68" s="82" customFormat="1" ht="15" customHeight="1">
      <c r="A193" s="63" t="s">
        <v>97</v>
      </c>
      <c r="B193" s="233" t="s">
        <v>687</v>
      </c>
      <c r="C193" s="266" t="s">
        <v>688</v>
      </c>
      <c r="D193" s="209" t="s">
        <v>689</v>
      </c>
      <c r="E193" s="208" t="s">
        <v>101</v>
      </c>
      <c r="F193" s="215"/>
      <c r="G193" s="204"/>
      <c r="H193" s="83" t="s">
        <v>1</v>
      </c>
      <c r="I193" s="215"/>
      <c r="J193" s="222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215"/>
      <c r="AG193" s="215"/>
      <c r="AH193" s="215"/>
      <c r="AI193" s="215"/>
      <c r="AJ193" s="215"/>
      <c r="AK193" s="215"/>
      <c r="AL193" s="215"/>
      <c r="AM193" s="215"/>
      <c r="AN193" s="215"/>
      <c r="AO193" s="215"/>
      <c r="AP193" s="215"/>
      <c r="AQ193" s="215"/>
      <c r="AR193" s="215"/>
      <c r="AS193" s="215"/>
      <c r="AT193" s="215"/>
      <c r="AU193" s="215"/>
      <c r="AV193" s="215"/>
      <c r="AW193" s="215"/>
      <c r="AX193" s="215"/>
      <c r="AY193" s="215"/>
      <c r="AZ193" s="215"/>
      <c r="BA193" s="215"/>
      <c r="BB193" s="215"/>
      <c r="BC193" s="78"/>
      <c r="BD193" s="79"/>
      <c r="BE193" s="80"/>
      <c r="BF193" s="81"/>
      <c r="BG193" s="80"/>
      <c r="BH193" s="196"/>
      <c r="BI193" s="195"/>
      <c r="BK193"/>
      <c r="BL193"/>
      <c r="BM193"/>
      <c r="BP193" s="243"/>
    </row>
    <row r="194" spans="1:68" s="82" customFormat="1" ht="15" customHeight="1">
      <c r="A194" s="63" t="s">
        <v>97</v>
      </c>
      <c r="B194" s="233" t="s">
        <v>690</v>
      </c>
      <c r="C194" s="257" t="s">
        <v>691</v>
      </c>
      <c r="D194" s="207" t="s">
        <v>692</v>
      </c>
      <c r="E194" s="208" t="s">
        <v>139</v>
      </c>
      <c r="F194" s="215"/>
      <c r="G194" s="204"/>
      <c r="H194" s="83" t="s">
        <v>1</v>
      </c>
      <c r="I194" s="215"/>
      <c r="J194" s="222"/>
      <c r="K194" s="215"/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5"/>
      <c r="AD194" s="215"/>
      <c r="AE194" s="215"/>
      <c r="AF194" s="215"/>
      <c r="AG194" s="215"/>
      <c r="AH194" s="215"/>
      <c r="AI194" s="215"/>
      <c r="AJ194" s="215"/>
      <c r="AK194" s="215"/>
      <c r="AL194" s="215"/>
      <c r="AM194" s="215"/>
      <c r="AN194" s="215"/>
      <c r="AO194" s="215"/>
      <c r="AP194" s="215"/>
      <c r="AQ194" s="215"/>
      <c r="AR194" s="215"/>
      <c r="AS194" s="215"/>
      <c r="AT194" s="215"/>
      <c r="AU194" s="215"/>
      <c r="AV194" s="215"/>
      <c r="AW194" s="215"/>
      <c r="AX194" s="215"/>
      <c r="AY194" s="215"/>
      <c r="AZ194" s="215"/>
      <c r="BA194" s="215"/>
      <c r="BB194" s="215"/>
      <c r="BC194" s="78"/>
      <c r="BD194" s="79"/>
      <c r="BE194" s="80"/>
      <c r="BF194" s="81"/>
      <c r="BG194" s="80"/>
      <c r="BH194" s="196"/>
      <c r="BI194" s="195"/>
      <c r="BK194"/>
      <c r="BL194"/>
      <c r="BM194"/>
      <c r="BP194" s="243"/>
    </row>
    <row r="195" spans="1:68" s="82" customFormat="1">
      <c r="A195" s="103" t="s">
        <v>112</v>
      </c>
      <c r="B195" s="226" t="s">
        <v>693</v>
      </c>
      <c r="C195" s="252" t="s">
        <v>694</v>
      </c>
      <c r="D195" s="66" t="s">
        <v>695</v>
      </c>
      <c r="E195" s="67" t="s">
        <v>101</v>
      </c>
      <c r="F195" s="68" t="s">
        <v>101</v>
      </c>
      <c r="G195" s="204" t="s">
        <v>1</v>
      </c>
      <c r="H195" s="83"/>
      <c r="I195" s="75"/>
      <c r="J195" s="86"/>
      <c r="K195" s="75"/>
      <c r="L195" s="69"/>
      <c r="M195" s="132"/>
      <c r="N195" s="132"/>
      <c r="O195" s="132"/>
      <c r="P195" s="133" t="s">
        <v>21</v>
      </c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3" t="s">
        <v>16</v>
      </c>
      <c r="AU195" s="132"/>
      <c r="AV195" s="132"/>
      <c r="AW195" s="133" t="s">
        <v>26</v>
      </c>
      <c r="AX195" s="72">
        <v>39753</v>
      </c>
      <c r="AY195" s="107">
        <v>43544</v>
      </c>
      <c r="AZ195" s="107">
        <v>43544</v>
      </c>
      <c r="BA195" s="107">
        <v>43544</v>
      </c>
      <c r="BB195" s="107">
        <v>43560</v>
      </c>
      <c r="BC195" s="78">
        <v>43648</v>
      </c>
      <c r="BD195" s="79"/>
      <c r="BE195" s="80"/>
      <c r="BF195" s="81"/>
      <c r="BG195" s="80"/>
      <c r="BH195" s="196"/>
      <c r="BI195" s="195"/>
      <c r="BK195"/>
      <c r="BL195"/>
      <c r="BM195"/>
      <c r="BP195" s="243"/>
    </row>
    <row r="196" spans="1:68" s="82" customFormat="1" ht="15" customHeight="1">
      <c r="A196" s="63" t="s">
        <v>97</v>
      </c>
      <c r="B196" s="119" t="s">
        <v>696</v>
      </c>
      <c r="C196" s="252" t="s">
        <v>697</v>
      </c>
      <c r="D196" s="66" t="s">
        <v>698</v>
      </c>
      <c r="E196" s="85" t="s">
        <v>101</v>
      </c>
      <c r="F196" s="68" t="s">
        <v>102</v>
      </c>
      <c r="G196" s="204" t="s">
        <v>1</v>
      </c>
      <c r="H196" s="83"/>
      <c r="I196" s="69"/>
      <c r="J196" s="66"/>
      <c r="K196" s="69"/>
      <c r="L196" s="87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1" t="s">
        <v>26</v>
      </c>
      <c r="AA196" s="71"/>
      <c r="AB196" s="70"/>
      <c r="AC196" s="70"/>
      <c r="AD196" s="70"/>
      <c r="AE196" s="70"/>
      <c r="AF196" s="70"/>
      <c r="AG196" s="71" t="s">
        <v>26</v>
      </c>
      <c r="AH196" s="70"/>
      <c r="AI196" s="70"/>
      <c r="AJ196" s="70"/>
      <c r="AK196" s="71" t="s">
        <v>26</v>
      </c>
      <c r="AL196" s="70"/>
      <c r="AM196" s="71" t="s">
        <v>21</v>
      </c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2">
        <v>42186</v>
      </c>
      <c r="AY196" s="78">
        <v>42248</v>
      </c>
      <c r="AZ196" s="78">
        <v>42278</v>
      </c>
      <c r="BA196" s="77"/>
      <c r="BB196" s="78">
        <v>42401</v>
      </c>
      <c r="BC196" s="78"/>
      <c r="BD196" s="79"/>
      <c r="BE196" s="80"/>
      <c r="BF196" s="81"/>
      <c r="BG196" s="80"/>
      <c r="BH196" s="196"/>
      <c r="BI196" s="195"/>
      <c r="BK196"/>
      <c r="BL196"/>
      <c r="BM196"/>
      <c r="BP196" s="243"/>
    </row>
    <row r="197" spans="1:68" s="82" customFormat="1" ht="15" customHeight="1">
      <c r="A197" s="103" t="s">
        <v>112</v>
      </c>
      <c r="B197" s="226" t="s">
        <v>699</v>
      </c>
      <c r="C197" s="264" t="s">
        <v>700</v>
      </c>
      <c r="D197" s="66" t="s">
        <v>701</v>
      </c>
      <c r="E197" s="136" t="s">
        <v>101</v>
      </c>
      <c r="F197" s="68" t="s">
        <v>144</v>
      </c>
      <c r="G197" s="204" t="s">
        <v>1</v>
      </c>
      <c r="H197" s="83"/>
      <c r="I197" s="69"/>
      <c r="J197" s="66"/>
      <c r="K197" s="69"/>
      <c r="L197" s="137"/>
      <c r="M197" s="132"/>
      <c r="N197" s="132"/>
      <c r="O197" s="132"/>
      <c r="P197" s="133" t="s">
        <v>26</v>
      </c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200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3" t="s">
        <v>16</v>
      </c>
      <c r="AU197" s="132"/>
      <c r="AV197" s="132"/>
      <c r="AW197" s="132"/>
      <c r="AX197" s="72">
        <v>40756</v>
      </c>
      <c r="AY197" s="78">
        <v>40575</v>
      </c>
      <c r="AZ197" s="78">
        <v>40603</v>
      </c>
      <c r="BA197" s="74"/>
      <c r="BB197" s="78">
        <v>40603</v>
      </c>
      <c r="BC197" s="78"/>
      <c r="BD197" s="79"/>
      <c r="BE197" s="80"/>
      <c r="BF197" s="81"/>
      <c r="BG197" s="80"/>
      <c r="BH197" s="196"/>
      <c r="BI197" s="195"/>
      <c r="BK197"/>
      <c r="BL197"/>
      <c r="BM197"/>
      <c r="BP197" s="243"/>
    </row>
    <row r="198" spans="1:68" s="82" customFormat="1" ht="15" customHeight="1">
      <c r="A198" s="63" t="s">
        <v>132</v>
      </c>
      <c r="B198" s="233" t="s">
        <v>702</v>
      </c>
      <c r="C198" s="264" t="s">
        <v>703</v>
      </c>
      <c r="D198" s="66" t="s">
        <v>704</v>
      </c>
      <c r="E198" s="109" t="s">
        <v>106</v>
      </c>
      <c r="F198" s="68" t="s">
        <v>388</v>
      </c>
      <c r="G198" s="204" t="s">
        <v>1</v>
      </c>
      <c r="H198" s="83"/>
      <c r="I198" s="92"/>
      <c r="J198" s="66"/>
      <c r="K198" s="92"/>
      <c r="L198" s="127"/>
      <c r="M198" s="93"/>
      <c r="N198" s="93"/>
      <c r="O198" s="93"/>
      <c r="P198" s="93"/>
      <c r="Q198" s="93"/>
      <c r="R198" s="93"/>
      <c r="S198" s="94" t="s">
        <v>16</v>
      </c>
      <c r="T198" s="93"/>
      <c r="U198" s="93"/>
      <c r="V198" s="93"/>
      <c r="W198" s="93"/>
      <c r="X198" s="93"/>
      <c r="Y198" s="93"/>
      <c r="Z198" s="93" t="s">
        <v>21</v>
      </c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5">
        <v>43439</v>
      </c>
      <c r="AY198" s="110"/>
      <c r="AZ198" s="110"/>
      <c r="BA198" s="99"/>
      <c r="BB198" s="110">
        <v>43555</v>
      </c>
      <c r="BC198" s="78"/>
      <c r="BD198" s="79"/>
      <c r="BE198" s="80"/>
      <c r="BF198" s="81"/>
      <c r="BG198" s="80"/>
      <c r="BH198" s="196"/>
      <c r="BI198" s="195"/>
      <c r="BK198"/>
      <c r="BL198"/>
      <c r="BM198"/>
      <c r="BP198" s="243"/>
    </row>
    <row r="199" spans="1:68" s="82" customFormat="1" ht="15" customHeight="1">
      <c r="A199" s="63" t="s">
        <v>97</v>
      </c>
      <c r="B199" s="233" t="s">
        <v>705</v>
      </c>
      <c r="C199" s="266" t="s">
        <v>706</v>
      </c>
      <c r="D199" s="209" t="s">
        <v>707</v>
      </c>
      <c r="E199" s="208" t="s">
        <v>708</v>
      </c>
      <c r="F199" s="215"/>
      <c r="G199" s="204"/>
      <c r="H199" s="83"/>
      <c r="I199" s="215"/>
      <c r="J199" s="222"/>
      <c r="K199" s="215"/>
      <c r="L199" s="215"/>
      <c r="M199" s="215"/>
      <c r="N199" s="215"/>
      <c r="O199" s="215"/>
      <c r="P199" s="215"/>
      <c r="Q199" s="215"/>
      <c r="R199" s="215"/>
      <c r="S199" s="215"/>
      <c r="T199" s="215"/>
      <c r="U199" s="215"/>
      <c r="V199" s="215"/>
      <c r="W199" s="215"/>
      <c r="X199" s="215"/>
      <c r="Y199" s="215"/>
      <c r="Z199" s="215"/>
      <c r="AA199" s="215"/>
      <c r="AB199" s="215"/>
      <c r="AC199" s="215"/>
      <c r="AD199" s="215"/>
      <c r="AE199" s="215"/>
      <c r="AF199" s="215"/>
      <c r="AG199" s="215"/>
      <c r="AH199" s="215"/>
      <c r="AI199" s="215"/>
      <c r="AJ199" s="215"/>
      <c r="AK199" s="215"/>
      <c r="AL199" s="215"/>
      <c r="AM199" s="215"/>
      <c r="AN199" s="215"/>
      <c r="AO199" s="215"/>
      <c r="AP199" s="215"/>
      <c r="AQ199" s="215"/>
      <c r="AR199" s="215"/>
      <c r="AS199" s="215"/>
      <c r="AT199" s="215"/>
      <c r="AU199" s="215"/>
      <c r="AV199" s="215"/>
      <c r="AW199" s="215"/>
      <c r="AX199" s="215"/>
      <c r="AY199" s="215"/>
      <c r="AZ199" s="215"/>
      <c r="BA199" s="215"/>
      <c r="BB199" s="215"/>
      <c r="BC199" s="78"/>
      <c r="BD199" s="79"/>
      <c r="BE199" s="80"/>
      <c r="BF199" s="81"/>
      <c r="BG199" s="80"/>
      <c r="BH199" s="196"/>
      <c r="BI199" s="195"/>
      <c r="BK199"/>
      <c r="BL199"/>
      <c r="BM199"/>
      <c r="BP199" s="243"/>
    </row>
    <row r="200" spans="1:68" s="82" customFormat="1" ht="15" customHeight="1">
      <c r="A200" s="63" t="s">
        <v>132</v>
      </c>
      <c r="B200" s="233" t="s">
        <v>709</v>
      </c>
      <c r="C200" s="256" t="s">
        <v>710</v>
      </c>
      <c r="D200" s="209" t="s">
        <v>711</v>
      </c>
      <c r="E200" s="208" t="s">
        <v>139</v>
      </c>
      <c r="F200" s="215"/>
      <c r="G200" s="204"/>
      <c r="H200" s="83" t="s">
        <v>1</v>
      </c>
      <c r="I200" s="215"/>
      <c r="J200" s="222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215"/>
      <c r="AG200" s="215"/>
      <c r="AH200" s="215"/>
      <c r="AI200" s="215"/>
      <c r="AJ200" s="215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215"/>
      <c r="AW200" s="215"/>
      <c r="AX200" s="215"/>
      <c r="AY200" s="215"/>
      <c r="AZ200" s="215"/>
      <c r="BA200" s="215"/>
      <c r="BB200" s="215"/>
      <c r="BC200" s="78"/>
      <c r="BD200" s="79"/>
      <c r="BE200" s="80"/>
      <c r="BF200" s="81"/>
      <c r="BG200" s="80"/>
      <c r="BH200" s="196"/>
      <c r="BI200" s="195"/>
      <c r="BK200"/>
      <c r="BL200"/>
      <c r="BM200"/>
      <c r="BP200" s="243"/>
    </row>
    <row r="201" spans="1:68" s="82" customFormat="1" ht="15" customHeight="1">
      <c r="A201" s="63" t="s">
        <v>97</v>
      </c>
      <c r="B201" s="119" t="s">
        <v>712</v>
      </c>
      <c r="C201" s="252" t="s">
        <v>713</v>
      </c>
      <c r="D201" s="66" t="s">
        <v>714</v>
      </c>
      <c r="E201" s="68" t="s">
        <v>58</v>
      </c>
      <c r="F201" s="68" t="s">
        <v>227</v>
      </c>
      <c r="G201" s="204" t="s">
        <v>1</v>
      </c>
      <c r="H201" s="83"/>
      <c r="I201" s="92"/>
      <c r="J201" s="66"/>
      <c r="K201" s="92"/>
      <c r="L201" s="92"/>
      <c r="M201" s="93"/>
      <c r="N201" s="93"/>
      <c r="O201" s="93"/>
      <c r="P201" s="93"/>
      <c r="Q201" s="94" t="s">
        <v>26</v>
      </c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4" t="s">
        <v>26</v>
      </c>
      <c r="AD201" s="94"/>
      <c r="AE201" s="93"/>
      <c r="AF201" s="93"/>
      <c r="AG201" s="93"/>
      <c r="AH201" s="93"/>
      <c r="AI201" s="93"/>
      <c r="AJ201" s="93"/>
      <c r="AK201" s="93"/>
      <c r="AL201" s="93"/>
      <c r="AM201" s="94" t="s">
        <v>26</v>
      </c>
      <c r="AN201" s="93"/>
      <c r="AO201" s="93"/>
      <c r="AP201" s="93"/>
      <c r="AQ201" s="93"/>
      <c r="AR201" s="93"/>
      <c r="AS201" s="93"/>
      <c r="AT201" s="94" t="s">
        <v>26</v>
      </c>
      <c r="AU201" s="93"/>
      <c r="AV201" s="94" t="s">
        <v>26</v>
      </c>
      <c r="AW201" s="94" t="s">
        <v>26</v>
      </c>
      <c r="AX201" s="95">
        <v>40544</v>
      </c>
      <c r="AY201" s="98">
        <v>42186</v>
      </c>
      <c r="AZ201" s="98">
        <v>42186</v>
      </c>
      <c r="BA201" s="99"/>
      <c r="BB201" s="98">
        <v>42767</v>
      </c>
      <c r="BC201" s="78">
        <v>43859</v>
      </c>
      <c r="BD201" s="79"/>
      <c r="BE201" s="80"/>
      <c r="BF201" s="81"/>
      <c r="BG201" s="80"/>
      <c r="BH201" s="196"/>
      <c r="BI201" s="195"/>
      <c r="BK201"/>
      <c r="BL201"/>
      <c r="BM201"/>
      <c r="BP201" s="243"/>
    </row>
    <row r="202" spans="1:68" s="82" customFormat="1">
      <c r="A202" s="103" t="s">
        <v>97</v>
      </c>
      <c r="B202" s="251" t="s">
        <v>715</v>
      </c>
      <c r="C202" s="220" t="s">
        <v>716</v>
      </c>
      <c r="D202" s="206" t="s">
        <v>717</v>
      </c>
      <c r="E202" s="206" t="s">
        <v>163</v>
      </c>
      <c r="F202" s="68" t="s">
        <v>256</v>
      </c>
      <c r="G202" s="204"/>
      <c r="H202" s="83"/>
      <c r="I202" s="215"/>
      <c r="J202" s="222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  <c r="AD202" s="215"/>
      <c r="AE202" s="215"/>
      <c r="AF202" s="215"/>
      <c r="AG202" s="215"/>
      <c r="AH202" s="215"/>
      <c r="AI202" s="215"/>
      <c r="AJ202" s="215"/>
      <c r="AK202" s="215"/>
      <c r="AL202" s="215"/>
      <c r="AM202" s="215"/>
      <c r="AN202" s="215"/>
      <c r="AO202" s="215"/>
      <c r="AP202" s="215"/>
      <c r="AQ202" s="215"/>
      <c r="AR202" s="215"/>
      <c r="AS202" s="215"/>
      <c r="AT202" s="215"/>
      <c r="AU202" s="215"/>
      <c r="AV202" s="215"/>
      <c r="AW202" s="215"/>
      <c r="AX202" s="215"/>
      <c r="AY202" s="215"/>
      <c r="AZ202" s="215"/>
      <c r="BA202" s="215"/>
      <c r="BB202" s="215"/>
      <c r="BC202" s="78"/>
      <c r="BD202" s="79"/>
      <c r="BE202" s="80"/>
      <c r="BF202" s="81"/>
      <c r="BG202" s="80"/>
      <c r="BH202" s="196"/>
      <c r="BI202" s="195"/>
      <c r="BK202"/>
      <c r="BL202"/>
      <c r="BM202"/>
      <c r="BP202" s="243"/>
    </row>
    <row r="203" spans="1:68" s="82" customFormat="1" ht="15" customHeight="1">
      <c r="A203" s="63" t="s">
        <v>112</v>
      </c>
      <c r="B203" s="119" t="s">
        <v>718</v>
      </c>
      <c r="C203" s="252" t="s">
        <v>719</v>
      </c>
      <c r="D203" s="66" t="s">
        <v>720</v>
      </c>
      <c r="E203" s="68" t="s">
        <v>116</v>
      </c>
      <c r="F203" s="68" t="s">
        <v>178</v>
      </c>
      <c r="G203" s="204" t="s">
        <v>1</v>
      </c>
      <c r="H203" s="83"/>
      <c r="I203" s="92"/>
      <c r="J203" s="66"/>
      <c r="K203" s="92"/>
      <c r="L203" s="92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4" t="s">
        <v>16</v>
      </c>
      <c r="AA203" s="94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5">
        <v>42278</v>
      </c>
      <c r="AY203" s="98">
        <v>42491</v>
      </c>
      <c r="AZ203" s="98">
        <v>42675</v>
      </c>
      <c r="BA203" s="99"/>
      <c r="BB203" s="98">
        <v>42278</v>
      </c>
      <c r="BC203" s="78"/>
      <c r="BD203" s="79"/>
      <c r="BE203" s="80"/>
      <c r="BF203" s="81"/>
      <c r="BG203" s="80"/>
      <c r="BH203" s="196"/>
      <c r="BI203" s="195"/>
      <c r="BK203"/>
      <c r="BL203"/>
      <c r="BM203"/>
      <c r="BP203" s="243"/>
    </row>
    <row r="204" spans="1:68" s="82" customFormat="1" ht="15" customHeight="1">
      <c r="A204" s="103" t="s">
        <v>97</v>
      </c>
      <c r="B204" s="250" t="s">
        <v>721</v>
      </c>
      <c r="C204" s="206" t="s">
        <v>722</v>
      </c>
      <c r="D204" s="206" t="s">
        <v>723</v>
      </c>
      <c r="E204" s="67" t="s">
        <v>163</v>
      </c>
      <c r="F204" s="68" t="s">
        <v>256</v>
      </c>
      <c r="G204" s="204"/>
      <c r="H204" s="83"/>
      <c r="I204" s="215"/>
      <c r="J204" s="222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  <c r="AW204" s="215"/>
      <c r="AX204" s="215"/>
      <c r="AY204" s="215"/>
      <c r="AZ204" s="215"/>
      <c r="BA204" s="215"/>
      <c r="BB204" s="215"/>
      <c r="BC204" s="78"/>
      <c r="BD204" s="79"/>
      <c r="BE204" s="80"/>
      <c r="BF204" s="81"/>
      <c r="BG204" s="80"/>
      <c r="BH204" s="196"/>
      <c r="BI204" s="195"/>
      <c r="BK204"/>
      <c r="BL204"/>
      <c r="BM204"/>
      <c r="BP204" s="243"/>
    </row>
    <row r="205" spans="1:68" s="82" customFormat="1" ht="15" customHeight="1">
      <c r="A205" s="103" t="s">
        <v>97</v>
      </c>
      <c r="B205" s="226" t="s">
        <v>724</v>
      </c>
      <c r="C205" s="252" t="s">
        <v>725</v>
      </c>
      <c r="D205" s="66" t="s">
        <v>726</v>
      </c>
      <c r="E205" s="68" t="s">
        <v>231</v>
      </c>
      <c r="F205" s="68" t="s">
        <v>256</v>
      </c>
      <c r="G205" s="204" t="s">
        <v>1</v>
      </c>
      <c r="H205" s="83"/>
      <c r="I205" s="92"/>
      <c r="J205" s="66"/>
      <c r="K205" s="92"/>
      <c r="L205" s="92"/>
      <c r="M205" s="105" t="s">
        <v>21</v>
      </c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5" t="s">
        <v>26</v>
      </c>
      <c r="AD205" s="105"/>
      <c r="AE205" s="104"/>
      <c r="AF205" s="104"/>
      <c r="AG205" s="104"/>
      <c r="AH205" s="104"/>
      <c r="AI205" s="104"/>
      <c r="AJ205" s="104"/>
      <c r="AK205" s="105" t="s">
        <v>26</v>
      </c>
      <c r="AL205" s="104"/>
      <c r="AM205" s="104"/>
      <c r="AN205" s="104"/>
      <c r="AO205" s="104"/>
      <c r="AP205" s="104"/>
      <c r="AQ205" s="104"/>
      <c r="AR205" s="104"/>
      <c r="AS205" s="104"/>
      <c r="AT205" s="105" t="s">
        <v>26</v>
      </c>
      <c r="AU205" s="104"/>
      <c r="AV205" s="104"/>
      <c r="AW205" s="104"/>
      <c r="AX205" s="95">
        <v>39387</v>
      </c>
      <c r="AY205" s="101">
        <v>41760</v>
      </c>
      <c r="AZ205" s="101">
        <v>41791</v>
      </c>
      <c r="BA205" s="96"/>
      <c r="BB205" s="144">
        <v>40544</v>
      </c>
      <c r="BC205" s="78"/>
      <c r="BD205" s="79"/>
      <c r="BE205" s="80"/>
      <c r="BF205" s="81"/>
      <c r="BG205" s="80"/>
      <c r="BH205" s="196"/>
      <c r="BI205" s="195"/>
      <c r="BK205"/>
      <c r="BL205"/>
      <c r="BM205"/>
      <c r="BP205" s="243"/>
    </row>
    <row r="206" spans="1:68" s="82" customFormat="1">
      <c r="A206" s="63" t="s">
        <v>132</v>
      </c>
      <c r="B206" s="119" t="s">
        <v>727</v>
      </c>
      <c r="C206" s="252" t="s">
        <v>728</v>
      </c>
      <c r="D206" s="66" t="s">
        <v>729</v>
      </c>
      <c r="E206" s="85" t="s">
        <v>101</v>
      </c>
      <c r="F206" s="68" t="s">
        <v>102</v>
      </c>
      <c r="G206" s="204" t="s">
        <v>1</v>
      </c>
      <c r="H206" s="83"/>
      <c r="I206" s="75"/>
      <c r="J206" s="91"/>
      <c r="K206" s="75"/>
      <c r="L206" s="87"/>
      <c r="M206" s="70"/>
      <c r="N206" s="70"/>
      <c r="O206" s="70"/>
      <c r="P206" s="71" t="s">
        <v>16</v>
      </c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117">
        <v>40513</v>
      </c>
      <c r="AY206" s="78">
        <v>43344</v>
      </c>
      <c r="AZ206" s="78">
        <v>43344</v>
      </c>
      <c r="BA206" s="77"/>
      <c r="BB206" s="76">
        <v>43284</v>
      </c>
      <c r="BC206" s="78">
        <v>43532</v>
      </c>
      <c r="BD206" s="79" t="s">
        <v>11</v>
      </c>
      <c r="BE206" s="80"/>
      <c r="BF206" s="81"/>
      <c r="BG206" s="80"/>
      <c r="BH206" s="196"/>
      <c r="BI206" s="195"/>
      <c r="BK206"/>
      <c r="BL206"/>
      <c r="BM206"/>
      <c r="BP206" s="243"/>
    </row>
    <row r="207" spans="1:68" s="82" customFormat="1" ht="15" customHeight="1">
      <c r="A207" s="103" t="s">
        <v>97</v>
      </c>
      <c r="B207" s="250" t="s">
        <v>730</v>
      </c>
      <c r="C207" s="215" t="s">
        <v>731</v>
      </c>
      <c r="D207" s="211">
        <v>560058</v>
      </c>
      <c r="E207" s="211" t="s">
        <v>732</v>
      </c>
      <c r="F207" s="215"/>
      <c r="G207" s="204"/>
      <c r="H207" s="83"/>
      <c r="I207" s="215"/>
      <c r="J207" s="222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215"/>
      <c r="AG207" s="215"/>
      <c r="AH207" s="215"/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5"/>
      <c r="AW207" s="215"/>
      <c r="AX207" s="215"/>
      <c r="AY207" s="215"/>
      <c r="AZ207" s="215"/>
      <c r="BA207" s="215"/>
      <c r="BB207" s="215"/>
      <c r="BC207" s="78"/>
      <c r="BD207" s="79"/>
      <c r="BE207" s="80"/>
      <c r="BF207" s="81"/>
      <c r="BG207" s="80"/>
      <c r="BH207" s="196"/>
      <c r="BI207" s="195"/>
      <c r="BK207"/>
      <c r="BL207"/>
      <c r="BM207"/>
      <c r="BP207" s="243"/>
    </row>
    <row r="208" spans="1:68" s="82" customFormat="1" ht="15" customHeight="1">
      <c r="A208" s="245" t="s">
        <v>97</v>
      </c>
      <c r="B208" s="250" t="s">
        <v>733</v>
      </c>
      <c r="C208" s="206" t="s">
        <v>734</v>
      </c>
      <c r="D208" s="206" t="s">
        <v>735</v>
      </c>
      <c r="E208" s="206" t="s">
        <v>101</v>
      </c>
      <c r="F208" s="215"/>
      <c r="G208" s="204"/>
      <c r="H208" s="83"/>
      <c r="I208" s="215"/>
      <c r="J208" s="222"/>
      <c r="K208" s="215"/>
      <c r="L208" s="215"/>
      <c r="M208" s="215"/>
      <c r="N208" s="215"/>
      <c r="O208" s="215"/>
      <c r="P208" s="215"/>
      <c r="Q208" s="215"/>
      <c r="R208" s="215"/>
      <c r="S208" s="215"/>
      <c r="T208" s="215"/>
      <c r="U208" s="215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5"/>
      <c r="AT208" s="215"/>
      <c r="AU208" s="215"/>
      <c r="AV208" s="215"/>
      <c r="AW208" s="215"/>
      <c r="AX208" s="215"/>
      <c r="AY208" s="215"/>
      <c r="AZ208" s="215"/>
      <c r="BA208" s="215"/>
      <c r="BB208" s="215"/>
      <c r="BC208" s="78"/>
      <c r="BD208" s="79"/>
      <c r="BE208" s="80"/>
      <c r="BF208" s="81"/>
      <c r="BG208" s="80"/>
      <c r="BH208" s="196"/>
      <c r="BI208" s="195"/>
      <c r="BK208"/>
      <c r="BL208"/>
      <c r="BM208"/>
      <c r="BP208" s="243"/>
    </row>
    <row r="209" spans="1:68" s="82" customFormat="1" ht="15" customHeight="1">
      <c r="A209" s="63" t="s">
        <v>112</v>
      </c>
      <c r="B209" s="233" t="s">
        <v>736</v>
      </c>
      <c r="C209" s="266" t="s">
        <v>737</v>
      </c>
      <c r="D209" s="209" t="s">
        <v>738</v>
      </c>
      <c r="E209" s="208" t="s">
        <v>231</v>
      </c>
      <c r="F209" s="215"/>
      <c r="G209" s="204"/>
      <c r="H209" s="83"/>
      <c r="I209" s="215"/>
      <c r="J209" s="222"/>
      <c r="K209" s="215"/>
      <c r="L209" s="215"/>
      <c r="M209" s="215"/>
      <c r="N209" s="215"/>
      <c r="O209" s="215"/>
      <c r="P209" s="215"/>
      <c r="Q209" s="215"/>
      <c r="R209" s="215"/>
      <c r="S209" s="215"/>
      <c r="T209" s="215"/>
      <c r="U209" s="215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5"/>
      <c r="AJ209" s="215"/>
      <c r="AK209" s="215"/>
      <c r="AL209" s="215"/>
      <c r="AM209" s="215"/>
      <c r="AN209" s="215"/>
      <c r="AO209" s="215"/>
      <c r="AP209" s="215"/>
      <c r="AQ209" s="215"/>
      <c r="AR209" s="215"/>
      <c r="AS209" s="215"/>
      <c r="AT209" s="215"/>
      <c r="AU209" s="215"/>
      <c r="AV209" s="215"/>
      <c r="AW209" s="215"/>
      <c r="AX209" s="215"/>
      <c r="AY209" s="215"/>
      <c r="AZ209" s="215"/>
      <c r="BA209" s="215"/>
      <c r="BB209" s="215"/>
      <c r="BC209" s="78"/>
      <c r="BD209" s="79"/>
      <c r="BE209" s="80"/>
      <c r="BF209" s="81"/>
      <c r="BG209" s="80"/>
      <c r="BH209" s="196"/>
      <c r="BI209" s="195"/>
      <c r="BK209"/>
      <c r="BL209"/>
      <c r="BM209"/>
      <c r="BP209" s="243"/>
    </row>
    <row r="210" spans="1:68" s="82" customFormat="1" ht="15" customHeight="1">
      <c r="A210" s="103" t="s">
        <v>97</v>
      </c>
      <c r="B210" s="226" t="s">
        <v>739</v>
      </c>
      <c r="C210" s="252" t="s">
        <v>740</v>
      </c>
      <c r="D210" s="66" t="s">
        <v>741</v>
      </c>
      <c r="E210" s="112" t="s">
        <v>139</v>
      </c>
      <c r="F210" s="68" t="s">
        <v>202</v>
      </c>
      <c r="G210" s="204" t="s">
        <v>1</v>
      </c>
      <c r="H210" s="83"/>
      <c r="I210" s="92"/>
      <c r="J210" s="66"/>
      <c r="K210" s="92"/>
      <c r="L210" s="113"/>
      <c r="M210" s="104"/>
      <c r="N210" s="104"/>
      <c r="O210" s="104"/>
      <c r="P210" s="104"/>
      <c r="Q210" s="105" t="s">
        <v>21</v>
      </c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5" t="s">
        <v>26</v>
      </c>
      <c r="AU210" s="104"/>
      <c r="AV210" s="104"/>
      <c r="AW210" s="104"/>
      <c r="AX210" s="95">
        <v>39873</v>
      </c>
      <c r="AY210" s="101">
        <v>40299</v>
      </c>
      <c r="AZ210" s="101">
        <v>40330</v>
      </c>
      <c r="BA210" s="101">
        <v>41699</v>
      </c>
      <c r="BB210" s="101">
        <v>40391</v>
      </c>
      <c r="BC210" s="78"/>
      <c r="BD210" s="79"/>
      <c r="BE210" s="80"/>
      <c r="BF210" s="81"/>
      <c r="BG210" s="80"/>
      <c r="BH210" s="196"/>
      <c r="BI210" s="195"/>
      <c r="BK210"/>
      <c r="BL210"/>
      <c r="BM210"/>
      <c r="BP210" s="243"/>
    </row>
    <row r="211" spans="1:68" s="82" customFormat="1">
      <c r="A211" s="63" t="s">
        <v>112</v>
      </c>
      <c r="B211" s="119" t="s">
        <v>742</v>
      </c>
      <c r="C211" s="252" t="s">
        <v>743</v>
      </c>
      <c r="D211" s="66" t="s">
        <v>744</v>
      </c>
      <c r="E211" s="109" t="s">
        <v>116</v>
      </c>
      <c r="F211" s="68" t="s">
        <v>117</v>
      </c>
      <c r="G211" s="204" t="s">
        <v>1</v>
      </c>
      <c r="H211" s="83"/>
      <c r="I211" s="146"/>
      <c r="J211" s="86"/>
      <c r="K211" s="146"/>
      <c r="L211" s="127"/>
      <c r="M211" s="93"/>
      <c r="N211" s="93"/>
      <c r="O211" s="93"/>
      <c r="P211" s="93"/>
      <c r="Q211" s="93"/>
      <c r="R211" s="93"/>
      <c r="S211" s="93"/>
      <c r="T211" s="93"/>
      <c r="U211" s="93"/>
      <c r="V211" s="133" t="s">
        <v>21</v>
      </c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4" t="s">
        <v>16</v>
      </c>
      <c r="AU211" s="93"/>
      <c r="AV211" s="93"/>
      <c r="AW211" s="93"/>
      <c r="AX211" s="95">
        <v>39203</v>
      </c>
      <c r="AY211" s="110">
        <v>42401</v>
      </c>
      <c r="AZ211" s="110">
        <v>42401</v>
      </c>
      <c r="BA211" s="110"/>
      <c r="BB211" s="110">
        <v>42798</v>
      </c>
      <c r="BC211" s="78"/>
      <c r="BD211" s="79"/>
      <c r="BE211" s="80"/>
      <c r="BF211" s="81"/>
      <c r="BG211" s="80"/>
      <c r="BH211" s="196"/>
      <c r="BI211" s="195"/>
      <c r="BK211"/>
      <c r="BL211"/>
      <c r="BM211"/>
      <c r="BP211" s="243"/>
    </row>
    <row r="212" spans="1:68" s="82" customFormat="1" ht="15" customHeight="1">
      <c r="A212" s="63" t="s">
        <v>97</v>
      </c>
      <c r="B212" s="119" t="s">
        <v>745</v>
      </c>
      <c r="C212" s="252" t="s">
        <v>746</v>
      </c>
      <c r="D212" s="66" t="s">
        <v>747</v>
      </c>
      <c r="E212" s="162" t="s">
        <v>139</v>
      </c>
      <c r="F212" s="66" t="s">
        <v>497</v>
      </c>
      <c r="G212" s="204" t="s">
        <v>1</v>
      </c>
      <c r="H212" s="83"/>
      <c r="I212" s="91"/>
      <c r="J212" s="91"/>
      <c r="K212" s="91"/>
      <c r="L212" s="129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 t="s">
        <v>21</v>
      </c>
      <c r="AX212" s="116">
        <v>43298</v>
      </c>
      <c r="AY212" s="89"/>
      <c r="AZ212" s="89"/>
      <c r="BA212" s="89"/>
      <c r="BB212" s="89">
        <v>43404</v>
      </c>
      <c r="BC212" s="78"/>
      <c r="BD212" s="79"/>
      <c r="BE212" s="80"/>
      <c r="BF212" s="81"/>
      <c r="BG212" s="80"/>
      <c r="BH212" s="196"/>
      <c r="BI212" s="195"/>
      <c r="BK212"/>
      <c r="BL212"/>
      <c r="BM212"/>
      <c r="BP212" s="243"/>
    </row>
    <row r="213" spans="1:68" s="82" customFormat="1" ht="15" customHeight="1">
      <c r="A213" s="63" t="s">
        <v>97</v>
      </c>
      <c r="B213" s="250" t="s">
        <v>748</v>
      </c>
      <c r="C213" s="206" t="s">
        <v>749</v>
      </c>
      <c r="D213" s="206" t="s">
        <v>750</v>
      </c>
      <c r="E213" s="206" t="s">
        <v>101</v>
      </c>
      <c r="F213" s="215"/>
      <c r="G213" s="204"/>
      <c r="H213" s="83"/>
      <c r="I213" s="215"/>
      <c r="J213" s="222"/>
      <c r="K213" s="215"/>
      <c r="L213" s="215"/>
      <c r="M213" s="215"/>
      <c r="N213" s="215"/>
      <c r="O213" s="215"/>
      <c r="P213" s="215"/>
      <c r="Q213" s="215"/>
      <c r="R213" s="215"/>
      <c r="S213" s="215"/>
      <c r="T213" s="215"/>
      <c r="U213" s="215"/>
      <c r="V213" s="215"/>
      <c r="W213" s="215"/>
      <c r="X213" s="215"/>
      <c r="Y213" s="215"/>
      <c r="Z213" s="215"/>
      <c r="AA213" s="215"/>
      <c r="AB213" s="215"/>
      <c r="AC213" s="215"/>
      <c r="AD213" s="215"/>
      <c r="AE213" s="215"/>
      <c r="AF213" s="215"/>
      <c r="AG213" s="215"/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15"/>
      <c r="AT213" s="215"/>
      <c r="AU213" s="215"/>
      <c r="AV213" s="215"/>
      <c r="AW213" s="215"/>
      <c r="AX213" s="215"/>
      <c r="AY213" s="215"/>
      <c r="AZ213" s="215"/>
      <c r="BA213" s="215"/>
      <c r="BB213" s="215"/>
      <c r="BC213" s="78"/>
      <c r="BD213" s="79"/>
      <c r="BE213" s="80"/>
      <c r="BF213" s="81"/>
      <c r="BG213" s="80"/>
      <c r="BH213" s="196"/>
      <c r="BI213" s="195"/>
      <c r="BK213"/>
      <c r="BL213"/>
      <c r="BM213"/>
      <c r="BP213" s="243"/>
    </row>
    <row r="214" spans="1:68" s="82" customFormat="1" ht="15" customHeight="1">
      <c r="A214" s="103" t="s">
        <v>112</v>
      </c>
      <c r="B214" s="226" t="s">
        <v>751</v>
      </c>
      <c r="C214" s="252" t="s">
        <v>752</v>
      </c>
      <c r="D214" s="66" t="s">
        <v>753</v>
      </c>
      <c r="E214" s="136" t="s">
        <v>58</v>
      </c>
      <c r="F214" s="68" t="s">
        <v>209</v>
      </c>
      <c r="G214" s="204" t="s">
        <v>1</v>
      </c>
      <c r="H214" s="83"/>
      <c r="I214" s="88"/>
      <c r="J214" s="139"/>
      <c r="K214" s="88"/>
      <c r="L214" s="137"/>
      <c r="M214" s="132"/>
      <c r="N214" s="132"/>
      <c r="O214" s="132"/>
      <c r="P214" s="132"/>
      <c r="Q214" s="132"/>
      <c r="R214" s="132"/>
      <c r="S214" s="132"/>
      <c r="T214" s="133" t="s">
        <v>21</v>
      </c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3" t="s">
        <v>16</v>
      </c>
      <c r="AU214" s="132"/>
      <c r="AV214" s="132"/>
      <c r="AW214" s="132"/>
      <c r="AX214" s="118">
        <v>39904</v>
      </c>
      <c r="AY214" s="107">
        <v>41699</v>
      </c>
      <c r="AZ214" s="107">
        <v>41699</v>
      </c>
      <c r="BA214" s="107">
        <v>42795</v>
      </c>
      <c r="BB214" s="78">
        <v>42826</v>
      </c>
      <c r="BC214" s="78"/>
      <c r="BD214" s="79"/>
      <c r="BE214" s="80"/>
      <c r="BF214" s="81"/>
      <c r="BG214" s="80"/>
      <c r="BH214" s="196"/>
      <c r="BI214" s="195"/>
      <c r="BK214"/>
      <c r="BL214"/>
      <c r="BM214"/>
      <c r="BP214" s="243"/>
    </row>
    <row r="215" spans="1:68" s="82" customFormat="1" ht="15" customHeight="1">
      <c r="A215" s="63" t="s">
        <v>112</v>
      </c>
      <c r="B215" s="119" t="s">
        <v>754</v>
      </c>
      <c r="C215" s="264" t="s">
        <v>755</v>
      </c>
      <c r="D215" s="66" t="s">
        <v>756</v>
      </c>
      <c r="E215" s="67" t="s">
        <v>223</v>
      </c>
      <c r="F215" s="68" t="s">
        <v>256</v>
      </c>
      <c r="G215" s="204" t="s">
        <v>1</v>
      </c>
      <c r="H215" s="83"/>
      <c r="I215" s="69"/>
      <c r="J215" s="66"/>
      <c r="K215" s="69"/>
      <c r="L215" s="69"/>
      <c r="M215" s="70"/>
      <c r="N215" s="70"/>
      <c r="O215" s="71" t="s">
        <v>21</v>
      </c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1" t="s">
        <v>21</v>
      </c>
      <c r="AA215" s="71"/>
      <c r="AB215" s="70"/>
      <c r="AC215" s="70"/>
      <c r="AD215" s="70"/>
      <c r="AE215" s="70"/>
      <c r="AF215" s="71" t="s">
        <v>26</v>
      </c>
      <c r="AG215" s="70"/>
      <c r="AH215" s="70"/>
      <c r="AI215" s="70"/>
      <c r="AJ215" s="70"/>
      <c r="AK215" s="71" t="s">
        <v>16</v>
      </c>
      <c r="AL215" s="70"/>
      <c r="AM215" s="71" t="s">
        <v>26</v>
      </c>
      <c r="AN215" s="70"/>
      <c r="AO215" s="70"/>
      <c r="AP215" s="70"/>
      <c r="AQ215" s="70"/>
      <c r="AR215" s="70"/>
      <c r="AS215" s="70"/>
      <c r="AT215" s="71" t="s">
        <v>21</v>
      </c>
      <c r="AU215" s="71" t="s">
        <v>21</v>
      </c>
      <c r="AV215" s="70"/>
      <c r="AW215" s="70"/>
      <c r="AX215" s="72">
        <v>39052</v>
      </c>
      <c r="AY215" s="76">
        <v>39814</v>
      </c>
      <c r="AZ215" s="76">
        <v>39904</v>
      </c>
      <c r="BA215" s="77"/>
      <c r="BB215" s="76">
        <v>39842</v>
      </c>
      <c r="BC215" s="78"/>
      <c r="BD215" s="79"/>
      <c r="BE215" s="80"/>
      <c r="BF215" s="81"/>
      <c r="BG215" s="80"/>
      <c r="BH215" s="196"/>
      <c r="BI215" s="195"/>
      <c r="BK215"/>
      <c r="BL215"/>
      <c r="BM215"/>
      <c r="BP215" s="243"/>
    </row>
    <row r="216" spans="1:68" s="82" customFormat="1" ht="15" customHeight="1">
      <c r="A216" s="63" t="s">
        <v>97</v>
      </c>
      <c r="B216" s="119" t="s">
        <v>757</v>
      </c>
      <c r="C216" s="65" t="s">
        <v>758</v>
      </c>
      <c r="D216" s="66" t="s">
        <v>759</v>
      </c>
      <c r="E216" s="68" t="s">
        <v>116</v>
      </c>
      <c r="F216" s="68" t="s">
        <v>102</v>
      </c>
      <c r="G216" s="204" t="s">
        <v>1</v>
      </c>
      <c r="H216" s="83"/>
      <c r="I216" s="92"/>
      <c r="J216" s="66"/>
      <c r="K216" s="92"/>
      <c r="L216" s="92"/>
      <c r="M216" s="166"/>
      <c r="N216" s="167"/>
      <c r="O216" s="167"/>
      <c r="P216" s="167"/>
      <c r="Q216" s="167"/>
      <c r="R216" s="167"/>
      <c r="S216" s="167"/>
      <c r="T216" s="167"/>
      <c r="U216" s="167"/>
      <c r="V216" s="71"/>
      <c r="W216" s="186"/>
      <c r="X216" s="167"/>
      <c r="Y216" s="167"/>
      <c r="Z216" s="167"/>
      <c r="AA216" s="167"/>
      <c r="AB216" s="167"/>
      <c r="AC216" s="167"/>
      <c r="AD216" s="167"/>
      <c r="AE216" s="166"/>
      <c r="AF216" s="166"/>
      <c r="AG216" s="166"/>
      <c r="AH216" s="166"/>
      <c r="AI216" s="166"/>
      <c r="AJ216" s="167"/>
      <c r="AK216" s="167"/>
      <c r="AL216" s="166"/>
      <c r="AM216" s="166"/>
      <c r="AN216" s="166"/>
      <c r="AO216" s="166"/>
      <c r="AP216" s="166"/>
      <c r="AQ216" s="166"/>
      <c r="AR216" s="187"/>
      <c r="AS216" s="187"/>
      <c r="AT216" s="166"/>
      <c r="AU216" s="169"/>
      <c r="AV216" s="169"/>
      <c r="AW216" s="169"/>
      <c r="AX216" s="95">
        <v>43272</v>
      </c>
      <c r="AY216" s="98"/>
      <c r="AZ216" s="98"/>
      <c r="BA216" s="188"/>
      <c r="BB216" s="98">
        <v>43435</v>
      </c>
      <c r="BC216" s="78"/>
      <c r="BD216" s="79"/>
      <c r="BE216" s="80"/>
      <c r="BF216" s="81"/>
      <c r="BG216" s="80"/>
      <c r="BH216" s="196"/>
      <c r="BI216" s="195"/>
      <c r="BK216"/>
      <c r="BL216"/>
      <c r="BM216"/>
      <c r="BP216" s="243"/>
    </row>
    <row r="217" spans="1:68" s="82" customFormat="1" ht="15" customHeight="1">
      <c r="A217" s="103" t="s">
        <v>97</v>
      </c>
      <c r="B217" s="226" t="s">
        <v>760</v>
      </c>
      <c r="C217" s="252" t="s">
        <v>761</v>
      </c>
      <c r="D217" s="66" t="s">
        <v>762</v>
      </c>
      <c r="E217" s="136" t="s">
        <v>116</v>
      </c>
      <c r="F217" s="68" t="s">
        <v>612</v>
      </c>
      <c r="G217" s="204" t="s">
        <v>1</v>
      </c>
      <c r="H217" s="83"/>
      <c r="I217" s="69"/>
      <c r="J217" s="66"/>
      <c r="K217" s="69"/>
      <c r="L217" s="137"/>
      <c r="M217" s="132"/>
      <c r="N217" s="132"/>
      <c r="O217" s="132"/>
      <c r="P217" s="132"/>
      <c r="Q217" s="132"/>
      <c r="R217" s="132"/>
      <c r="S217" s="132"/>
      <c r="T217" s="132"/>
      <c r="U217" s="132"/>
      <c r="V217" s="71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72">
        <v>43081</v>
      </c>
      <c r="AY217" s="107">
        <v>43160</v>
      </c>
      <c r="AZ217" s="107">
        <v>43132</v>
      </c>
      <c r="BA217" s="74"/>
      <c r="BB217" s="107">
        <v>43191</v>
      </c>
      <c r="BC217" s="78">
        <v>43258</v>
      </c>
      <c r="BD217" s="79" t="s">
        <v>11</v>
      </c>
      <c r="BE217" s="80"/>
      <c r="BF217" s="81"/>
      <c r="BG217" s="80"/>
      <c r="BH217" s="196"/>
      <c r="BI217" s="195"/>
      <c r="BK217"/>
      <c r="BL217"/>
      <c r="BM217"/>
      <c r="BP217" s="243"/>
    </row>
    <row r="218" spans="1:68" s="82" customFormat="1" ht="15" customHeight="1">
      <c r="A218" s="63" t="s">
        <v>132</v>
      </c>
      <c r="B218" s="119" t="s">
        <v>763</v>
      </c>
      <c r="C218" s="264" t="s">
        <v>764</v>
      </c>
      <c r="D218" s="66">
        <v>11372</v>
      </c>
      <c r="E218" s="68" t="s">
        <v>311</v>
      </c>
      <c r="F218" s="68" t="s">
        <v>256</v>
      </c>
      <c r="G218" s="204" t="s">
        <v>1</v>
      </c>
      <c r="H218" s="83"/>
      <c r="I218" s="92"/>
      <c r="J218" s="66"/>
      <c r="K218" s="92"/>
      <c r="L218" s="92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71" t="s">
        <v>21</v>
      </c>
      <c r="AA218" s="71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5">
        <v>43304</v>
      </c>
      <c r="AY218" s="110"/>
      <c r="AZ218" s="110"/>
      <c r="BA218" s="99"/>
      <c r="BB218" s="110">
        <v>43313</v>
      </c>
      <c r="BC218" s="78"/>
      <c r="BD218" s="79"/>
      <c r="BE218" s="80"/>
      <c r="BF218" s="81"/>
      <c r="BG218" s="80"/>
      <c r="BH218" s="196"/>
      <c r="BI218" s="195"/>
      <c r="BK218"/>
      <c r="BL218"/>
      <c r="BM218"/>
      <c r="BP218" s="243"/>
    </row>
    <row r="219" spans="1:68" s="131" customFormat="1" ht="15" customHeight="1">
      <c r="A219" s="63" t="s">
        <v>97</v>
      </c>
      <c r="B219" s="250" t="s">
        <v>765</v>
      </c>
      <c r="C219" s="206" t="s">
        <v>766</v>
      </c>
      <c r="D219" s="206" t="s">
        <v>767</v>
      </c>
      <c r="E219" s="206" t="s">
        <v>139</v>
      </c>
      <c r="F219" s="215"/>
      <c r="G219" s="204"/>
      <c r="H219" s="83"/>
      <c r="I219" s="215"/>
      <c r="J219" s="222"/>
      <c r="K219" s="215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  <c r="V219" s="215"/>
      <c r="W219" s="215"/>
      <c r="X219" s="215"/>
      <c r="Y219" s="215"/>
      <c r="Z219" s="215"/>
      <c r="AA219" s="215"/>
      <c r="AB219" s="215"/>
      <c r="AC219" s="215"/>
      <c r="AD219" s="215"/>
      <c r="AE219" s="215"/>
      <c r="AF219" s="215"/>
      <c r="AG219" s="215"/>
      <c r="AH219" s="215"/>
      <c r="AI219" s="215"/>
      <c r="AJ219" s="215"/>
      <c r="AK219" s="215"/>
      <c r="AL219" s="215"/>
      <c r="AM219" s="215"/>
      <c r="AN219" s="215"/>
      <c r="AO219" s="215"/>
      <c r="AP219" s="215"/>
      <c r="AQ219" s="215"/>
      <c r="AR219" s="215"/>
      <c r="AS219" s="215"/>
      <c r="AT219" s="215"/>
      <c r="AU219" s="215"/>
      <c r="AV219" s="215"/>
      <c r="AW219" s="215"/>
      <c r="AX219" s="215"/>
      <c r="AY219" s="215"/>
      <c r="AZ219" s="215"/>
      <c r="BA219" s="215"/>
      <c r="BB219" s="215"/>
      <c r="BC219" s="78"/>
      <c r="BD219" s="79"/>
      <c r="BE219" s="80"/>
      <c r="BF219" s="81"/>
      <c r="BG219" s="80"/>
      <c r="BH219" s="196"/>
      <c r="BI219" s="195"/>
      <c r="BK219"/>
      <c r="BL219"/>
      <c r="BM219"/>
      <c r="BP219" s="282"/>
    </row>
    <row r="220" spans="1:68" s="82" customFormat="1">
      <c r="A220" s="63" t="s">
        <v>97</v>
      </c>
      <c r="B220" s="119" t="s">
        <v>768</v>
      </c>
      <c r="C220" s="252" t="s">
        <v>769</v>
      </c>
      <c r="D220" s="66" t="s">
        <v>770</v>
      </c>
      <c r="E220" s="109" t="s">
        <v>101</v>
      </c>
      <c r="F220" s="68" t="s">
        <v>417</v>
      </c>
      <c r="G220" s="204" t="s">
        <v>1</v>
      </c>
      <c r="H220" s="83"/>
      <c r="I220" s="92"/>
      <c r="J220" s="66"/>
      <c r="K220" s="92"/>
      <c r="L220" s="127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 t="s">
        <v>26</v>
      </c>
      <c r="AW220" s="93"/>
      <c r="AX220" s="95">
        <v>39934</v>
      </c>
      <c r="AY220" s="110">
        <v>42339</v>
      </c>
      <c r="AZ220" s="110">
        <v>42339</v>
      </c>
      <c r="BA220" s="110">
        <v>42580</v>
      </c>
      <c r="BB220" s="110">
        <v>43475</v>
      </c>
      <c r="BC220" s="78"/>
      <c r="BD220" s="79"/>
      <c r="BE220" s="80">
        <v>43915</v>
      </c>
      <c r="BF220" s="81" t="s">
        <v>11</v>
      </c>
      <c r="BG220" s="80"/>
      <c r="BH220" s="196"/>
      <c r="BI220" s="195"/>
      <c r="BK220"/>
      <c r="BL220"/>
      <c r="BM220"/>
      <c r="BP220" s="243"/>
    </row>
    <row r="221" spans="1:68" s="82" customFormat="1" ht="15" customHeight="1">
      <c r="A221" s="63" t="s">
        <v>97</v>
      </c>
      <c r="B221" s="119" t="s">
        <v>771</v>
      </c>
      <c r="C221" s="252" t="s">
        <v>772</v>
      </c>
      <c r="D221" s="66" t="s">
        <v>773</v>
      </c>
      <c r="E221" s="85" t="s">
        <v>101</v>
      </c>
      <c r="F221" s="68" t="s">
        <v>102</v>
      </c>
      <c r="G221" s="204" t="s">
        <v>1</v>
      </c>
      <c r="H221" s="83"/>
      <c r="I221" s="69"/>
      <c r="J221" s="84" t="s">
        <v>1</v>
      </c>
      <c r="K221" s="69"/>
      <c r="L221" s="71" t="s">
        <v>21</v>
      </c>
      <c r="M221" s="70"/>
      <c r="N221" s="70"/>
      <c r="O221" s="70"/>
      <c r="P221" s="71" t="s">
        <v>21</v>
      </c>
      <c r="Q221" s="70"/>
      <c r="R221" s="70"/>
      <c r="S221" s="70"/>
      <c r="T221" s="70"/>
      <c r="U221" s="70"/>
      <c r="V221" s="70"/>
      <c r="W221" s="70"/>
      <c r="X221" s="70"/>
      <c r="Y221" s="70"/>
      <c r="Z221" s="71" t="s">
        <v>26</v>
      </c>
      <c r="AA221" s="71"/>
      <c r="AB221" s="70"/>
      <c r="AC221" s="71" t="s">
        <v>26</v>
      </c>
      <c r="AD221" s="71"/>
      <c r="AE221" s="70"/>
      <c r="AF221" s="71" t="s">
        <v>21</v>
      </c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1" t="s">
        <v>26</v>
      </c>
      <c r="AX221" s="72">
        <v>39387</v>
      </c>
      <c r="AY221" s="78">
        <v>41730</v>
      </c>
      <c r="AZ221" s="78">
        <v>41730</v>
      </c>
      <c r="BA221" s="77"/>
      <c r="BB221" s="78">
        <v>42917</v>
      </c>
      <c r="BC221" s="78"/>
      <c r="BD221" s="79"/>
      <c r="BE221" s="80"/>
      <c r="BF221" s="81"/>
      <c r="BG221" s="80"/>
      <c r="BH221" s="196"/>
      <c r="BI221" s="195"/>
      <c r="BK221"/>
      <c r="BL221"/>
      <c r="BM221"/>
      <c r="BP221" s="243"/>
    </row>
    <row r="222" spans="1:68" s="82" customFormat="1" ht="15" customHeight="1">
      <c r="A222" s="103" t="s">
        <v>97</v>
      </c>
      <c r="B222" s="226" t="s">
        <v>774</v>
      </c>
      <c r="C222" s="264" t="s">
        <v>775</v>
      </c>
      <c r="D222" s="66" t="s">
        <v>776</v>
      </c>
      <c r="E222" s="136" t="s">
        <v>139</v>
      </c>
      <c r="F222" s="68" t="s">
        <v>131</v>
      </c>
      <c r="G222" s="204" t="s">
        <v>1</v>
      </c>
      <c r="H222" s="83"/>
      <c r="I222" s="69"/>
      <c r="J222" s="66"/>
      <c r="K222" s="69"/>
      <c r="L222" s="137"/>
      <c r="M222" s="132"/>
      <c r="N222" s="132"/>
      <c r="O222" s="132"/>
      <c r="P222" s="132"/>
      <c r="Q222" s="133" t="s">
        <v>21</v>
      </c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3" t="s">
        <v>26</v>
      </c>
      <c r="AU222" s="132"/>
      <c r="AV222" s="132"/>
      <c r="AW222" s="132"/>
      <c r="AX222" s="72">
        <v>40878</v>
      </c>
      <c r="AY222" s="107">
        <v>40878</v>
      </c>
      <c r="AZ222" s="107">
        <v>40878</v>
      </c>
      <c r="BA222" s="74"/>
      <c r="BB222" s="107">
        <v>40969</v>
      </c>
      <c r="BC222" s="78"/>
      <c r="BD222" s="79"/>
      <c r="BE222" s="80"/>
      <c r="BF222" s="81"/>
      <c r="BG222" s="80"/>
      <c r="BH222" s="196"/>
      <c r="BI222" s="195"/>
      <c r="BK222"/>
      <c r="BL222"/>
      <c r="BM222"/>
      <c r="BP222" s="243"/>
    </row>
    <row r="223" spans="1:68" s="82" customFormat="1" ht="15" customHeight="1">
      <c r="A223" s="63" t="s">
        <v>112</v>
      </c>
      <c r="B223" s="233" t="s">
        <v>777</v>
      </c>
      <c r="C223" s="252" t="s">
        <v>778</v>
      </c>
      <c r="D223" s="66" t="s">
        <v>779</v>
      </c>
      <c r="E223" s="109" t="s">
        <v>106</v>
      </c>
      <c r="F223" s="68" t="s">
        <v>353</v>
      </c>
      <c r="G223" s="204" t="s">
        <v>1</v>
      </c>
      <c r="H223" s="83"/>
      <c r="I223" s="92"/>
      <c r="J223" s="66"/>
      <c r="K223" s="92"/>
      <c r="L223" s="127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4" t="s">
        <v>26</v>
      </c>
      <c r="AA223" s="94"/>
      <c r="AB223" s="93"/>
      <c r="AC223" s="94" t="s">
        <v>21</v>
      </c>
      <c r="AD223" s="94"/>
      <c r="AE223" s="93"/>
      <c r="AF223" s="94" t="s">
        <v>26</v>
      </c>
      <c r="AG223" s="93"/>
      <c r="AH223" s="93"/>
      <c r="AI223" s="94" t="s">
        <v>26</v>
      </c>
      <c r="AJ223" s="93"/>
      <c r="AK223" s="94" t="s">
        <v>16</v>
      </c>
      <c r="AL223" s="93"/>
      <c r="AM223" s="94" t="s">
        <v>21</v>
      </c>
      <c r="AN223" s="93"/>
      <c r="AO223" s="93"/>
      <c r="AP223" s="93"/>
      <c r="AQ223" s="94" t="s">
        <v>26</v>
      </c>
      <c r="AR223" s="93"/>
      <c r="AS223" s="93"/>
      <c r="AT223" s="94" t="s">
        <v>21</v>
      </c>
      <c r="AU223" s="93"/>
      <c r="AV223" s="93"/>
      <c r="AW223" s="93"/>
      <c r="AX223" s="95">
        <v>38899</v>
      </c>
      <c r="AY223" s="110">
        <v>39995</v>
      </c>
      <c r="AZ223" s="110">
        <v>39995</v>
      </c>
      <c r="BA223" s="99"/>
      <c r="BB223" s="110">
        <v>39995</v>
      </c>
      <c r="BC223" s="78"/>
      <c r="BD223" s="79"/>
      <c r="BE223" s="80"/>
      <c r="BF223" s="81"/>
      <c r="BG223" s="80"/>
      <c r="BH223" s="196"/>
      <c r="BI223" s="195"/>
      <c r="BK223"/>
      <c r="BL223"/>
      <c r="BM223"/>
      <c r="BP223" s="243"/>
    </row>
    <row r="224" spans="1:68" s="82" customFormat="1" ht="15" customHeight="1">
      <c r="A224" s="63" t="s">
        <v>112</v>
      </c>
      <c r="B224" s="119" t="s">
        <v>780</v>
      </c>
      <c r="C224" s="264" t="s">
        <v>781</v>
      </c>
      <c r="D224" s="66" t="s">
        <v>782</v>
      </c>
      <c r="E224" s="85" t="s">
        <v>311</v>
      </c>
      <c r="F224" s="68" t="s">
        <v>256</v>
      </c>
      <c r="G224" s="204" t="s">
        <v>1</v>
      </c>
      <c r="H224" s="83"/>
      <c r="I224" s="69"/>
      <c r="J224" s="66"/>
      <c r="K224" s="69"/>
      <c r="L224" s="87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1" t="s">
        <v>16</v>
      </c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2">
        <v>41671</v>
      </c>
      <c r="AY224" s="78"/>
      <c r="AZ224" s="78"/>
      <c r="BA224" s="77"/>
      <c r="BB224" s="78">
        <v>41821</v>
      </c>
      <c r="BC224" s="78"/>
      <c r="BD224" s="79"/>
      <c r="BE224" s="80"/>
      <c r="BF224" s="81"/>
      <c r="BG224" s="80"/>
      <c r="BH224" s="196"/>
      <c r="BI224" s="195"/>
      <c r="BK224"/>
      <c r="BL224"/>
      <c r="BM224"/>
      <c r="BP224" s="243"/>
    </row>
    <row r="225" spans="1:68" s="82" customFormat="1" ht="15" customHeight="1">
      <c r="A225" s="103" t="s">
        <v>112</v>
      </c>
      <c r="B225" s="226" t="s">
        <v>783</v>
      </c>
      <c r="C225" s="252" t="s">
        <v>784</v>
      </c>
      <c r="D225" s="66" t="s">
        <v>785</v>
      </c>
      <c r="E225" s="109" t="s">
        <v>116</v>
      </c>
      <c r="F225" s="68" t="s">
        <v>117</v>
      </c>
      <c r="G225" s="204" t="s">
        <v>1</v>
      </c>
      <c r="H225" s="83"/>
      <c r="I225" s="69"/>
      <c r="J225" s="84" t="s">
        <v>1</v>
      </c>
      <c r="K225" s="69"/>
      <c r="L225" s="137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3" t="s">
        <v>16</v>
      </c>
      <c r="AK225" s="132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72">
        <v>43076</v>
      </c>
      <c r="AY225" s="78">
        <v>43614</v>
      </c>
      <c r="AZ225" s="78">
        <v>43614</v>
      </c>
      <c r="BA225" s="74"/>
      <c r="BB225" s="189">
        <v>43647</v>
      </c>
      <c r="BC225" s="78">
        <v>43717</v>
      </c>
      <c r="BD225" s="79"/>
      <c r="BE225" s="80"/>
      <c r="BF225" s="81"/>
      <c r="BG225" s="80"/>
      <c r="BH225" s="196"/>
      <c r="BI225" s="195"/>
      <c r="BK225"/>
      <c r="BL225"/>
      <c r="BM225"/>
      <c r="BP225" s="243"/>
    </row>
    <row r="226" spans="1:68" s="82" customFormat="1" ht="15" customHeight="1">
      <c r="A226" s="63" t="s">
        <v>132</v>
      </c>
      <c r="B226" s="119" t="s">
        <v>786</v>
      </c>
      <c r="C226" s="252" t="s">
        <v>787</v>
      </c>
      <c r="D226" s="66" t="s">
        <v>788</v>
      </c>
      <c r="E226" s="68" t="s">
        <v>116</v>
      </c>
      <c r="F226" s="68" t="s">
        <v>219</v>
      </c>
      <c r="G226" s="204" t="s">
        <v>1</v>
      </c>
      <c r="H226" s="83"/>
      <c r="I226" s="92"/>
      <c r="J226" s="86"/>
      <c r="K226" s="92"/>
      <c r="L226" s="92"/>
      <c r="M226" s="93"/>
      <c r="N226" s="93"/>
      <c r="O226" s="93"/>
      <c r="P226" s="93"/>
      <c r="Q226" s="93"/>
      <c r="R226" s="93"/>
      <c r="S226" s="93"/>
      <c r="T226" s="93"/>
      <c r="U226" s="93"/>
      <c r="V226" s="94" t="s">
        <v>16</v>
      </c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4" t="s">
        <v>21</v>
      </c>
      <c r="AV226" s="93"/>
      <c r="AW226" s="93"/>
      <c r="AX226" s="95">
        <v>39904</v>
      </c>
      <c r="AY226" s="98">
        <v>42705</v>
      </c>
      <c r="AZ226" s="98">
        <v>42705</v>
      </c>
      <c r="BA226" s="107">
        <v>42767</v>
      </c>
      <c r="BB226" s="98">
        <v>43172</v>
      </c>
      <c r="BC226" s="78"/>
      <c r="BD226" s="79"/>
      <c r="BE226" s="80">
        <v>43871</v>
      </c>
      <c r="BF226" s="81" t="s">
        <v>11</v>
      </c>
      <c r="BG226" s="80"/>
      <c r="BH226" s="196"/>
      <c r="BI226" s="195"/>
      <c r="BK226"/>
      <c r="BL226"/>
      <c r="BM226"/>
      <c r="BP226" s="243"/>
    </row>
    <row r="227" spans="1:68" s="82" customFormat="1" ht="15" customHeight="1">
      <c r="A227" s="103" t="s">
        <v>97</v>
      </c>
      <c r="B227" s="226" t="s">
        <v>789</v>
      </c>
      <c r="C227" s="252" t="s">
        <v>790</v>
      </c>
      <c r="D227" s="66" t="s">
        <v>791</v>
      </c>
      <c r="E227" s="67" t="s">
        <v>231</v>
      </c>
      <c r="F227" s="68" t="s">
        <v>256</v>
      </c>
      <c r="G227" s="204" t="s">
        <v>1</v>
      </c>
      <c r="H227" s="83"/>
      <c r="I227" s="69"/>
      <c r="J227" s="66"/>
      <c r="K227" s="69"/>
      <c r="L227" s="69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1" t="s">
        <v>21</v>
      </c>
      <c r="AA227" s="71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2">
        <v>41791</v>
      </c>
      <c r="AY227" s="76">
        <v>42767</v>
      </c>
      <c r="AZ227" s="76">
        <v>42736</v>
      </c>
      <c r="BA227" s="77"/>
      <c r="BB227" s="76">
        <v>41944</v>
      </c>
      <c r="BC227" s="80">
        <v>43871</v>
      </c>
      <c r="BD227" s="79"/>
      <c r="BE227" s="80"/>
      <c r="BF227" s="81"/>
      <c r="BG227" s="80"/>
      <c r="BH227" s="196"/>
      <c r="BI227" s="195"/>
      <c r="BK227"/>
      <c r="BL227"/>
      <c r="BM227"/>
      <c r="BP227" s="243"/>
    </row>
    <row r="228" spans="1:68" s="82" customFormat="1">
      <c r="A228" s="63" t="s">
        <v>97</v>
      </c>
      <c r="B228" s="119" t="s">
        <v>792</v>
      </c>
      <c r="C228" s="252" t="s">
        <v>793</v>
      </c>
      <c r="D228" s="66" t="s">
        <v>794</v>
      </c>
      <c r="E228" s="85" t="s">
        <v>139</v>
      </c>
      <c r="F228" s="68" t="s">
        <v>388</v>
      </c>
      <c r="G228" s="204" t="s">
        <v>1</v>
      </c>
      <c r="H228" s="83"/>
      <c r="I228" s="69"/>
      <c r="J228" s="66"/>
      <c r="K228" s="69"/>
      <c r="L228" s="87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105" t="s">
        <v>21</v>
      </c>
      <c r="AA228" s="105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2">
        <v>42872</v>
      </c>
      <c r="AY228" s="78">
        <v>42899</v>
      </c>
      <c r="AZ228" s="78">
        <v>42898</v>
      </c>
      <c r="BA228" s="77"/>
      <c r="BB228" s="78">
        <v>43226</v>
      </c>
      <c r="BC228" s="78"/>
      <c r="BD228" s="79" t="s">
        <v>11</v>
      </c>
      <c r="BE228" s="80">
        <v>43871</v>
      </c>
      <c r="BF228" s="81"/>
      <c r="BG228" s="80"/>
      <c r="BH228" s="196"/>
      <c r="BI228" s="195"/>
      <c r="BK228"/>
      <c r="BL228"/>
      <c r="BM228"/>
      <c r="BP228" s="243"/>
    </row>
    <row r="229" spans="1:68" s="82" customFormat="1">
      <c r="A229" s="63" t="s">
        <v>97</v>
      </c>
      <c r="B229" s="119" t="s">
        <v>795</v>
      </c>
      <c r="C229" s="252" t="s">
        <v>796</v>
      </c>
      <c r="D229" s="66" t="s">
        <v>797</v>
      </c>
      <c r="E229" s="68" t="s">
        <v>116</v>
      </c>
      <c r="F229" s="68" t="s">
        <v>178</v>
      </c>
      <c r="G229" s="204" t="s">
        <v>1</v>
      </c>
      <c r="H229" s="83"/>
      <c r="I229" s="92"/>
      <c r="J229" s="66"/>
      <c r="K229" s="92"/>
      <c r="L229" s="92"/>
      <c r="M229" s="93"/>
      <c r="N229" s="93"/>
      <c r="O229" s="93"/>
      <c r="P229" s="93"/>
      <c r="Q229" s="93"/>
      <c r="R229" s="93"/>
      <c r="S229" s="93"/>
      <c r="T229" s="93"/>
      <c r="U229" s="93"/>
      <c r="V229" s="93" t="s">
        <v>26</v>
      </c>
      <c r="W229" s="93"/>
      <c r="X229" s="93"/>
      <c r="Y229" s="94" t="s">
        <v>21</v>
      </c>
      <c r="Z229" s="93"/>
      <c r="AA229" s="93"/>
      <c r="AB229" s="93"/>
      <c r="AC229" s="93"/>
      <c r="AD229" s="93"/>
      <c r="AE229" s="94" t="s">
        <v>21</v>
      </c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3"/>
      <c r="AX229" s="95">
        <v>39326</v>
      </c>
      <c r="AY229" s="98">
        <v>42461</v>
      </c>
      <c r="AZ229" s="98">
        <v>42430</v>
      </c>
      <c r="BA229" s="101">
        <v>42491</v>
      </c>
      <c r="BB229" s="98">
        <v>43221</v>
      </c>
      <c r="BC229" s="78"/>
      <c r="BD229" s="79"/>
      <c r="BE229" s="80">
        <v>43915</v>
      </c>
      <c r="BF229" s="81" t="s">
        <v>11</v>
      </c>
      <c r="BG229" s="80"/>
      <c r="BH229" s="196"/>
      <c r="BI229" s="195"/>
      <c r="BK229"/>
      <c r="BL229"/>
      <c r="BM229"/>
      <c r="BP229" s="243"/>
    </row>
    <row r="230" spans="1:68" s="82" customFormat="1" ht="15" customHeight="1">
      <c r="A230" s="63" t="s">
        <v>97</v>
      </c>
      <c r="B230" s="119" t="s">
        <v>798</v>
      </c>
      <c r="C230" s="252" t="s">
        <v>799</v>
      </c>
      <c r="D230" s="66" t="s">
        <v>800</v>
      </c>
      <c r="E230" s="67" t="s">
        <v>101</v>
      </c>
      <c r="F230" s="68" t="s">
        <v>102</v>
      </c>
      <c r="G230" s="204" t="s">
        <v>1</v>
      </c>
      <c r="H230" s="83"/>
      <c r="I230" s="69"/>
      <c r="J230" s="66"/>
      <c r="K230" s="69"/>
      <c r="L230" s="69"/>
      <c r="M230" s="70"/>
      <c r="N230" s="70"/>
      <c r="O230" s="70"/>
      <c r="P230" s="70"/>
      <c r="Q230" s="70"/>
      <c r="R230" s="70"/>
      <c r="S230" s="70"/>
      <c r="T230" s="70"/>
      <c r="U230" s="70"/>
      <c r="V230" s="71"/>
      <c r="W230" s="70"/>
      <c r="X230" s="70"/>
      <c r="Y230" s="70"/>
      <c r="Z230" s="71" t="s">
        <v>21</v>
      </c>
      <c r="AA230" s="71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2">
        <v>39904</v>
      </c>
      <c r="AY230" s="76">
        <v>42461</v>
      </c>
      <c r="AZ230" s="76">
        <v>42461</v>
      </c>
      <c r="BA230" s="107">
        <v>42491</v>
      </c>
      <c r="BB230" s="76">
        <v>43221</v>
      </c>
      <c r="BC230" s="78"/>
      <c r="BD230" s="79"/>
      <c r="BE230" s="80">
        <v>43795</v>
      </c>
      <c r="BF230" s="81" t="s">
        <v>11</v>
      </c>
      <c r="BG230" s="80"/>
      <c r="BH230" s="196"/>
      <c r="BI230" s="195"/>
      <c r="BK230"/>
      <c r="BL230"/>
      <c r="BM230"/>
      <c r="BP230" s="243"/>
    </row>
    <row r="231" spans="1:68" s="82" customFormat="1" ht="15" customHeight="1">
      <c r="A231" s="63" t="s">
        <v>97</v>
      </c>
      <c r="B231" s="233" t="s">
        <v>801</v>
      </c>
      <c r="C231" s="267" t="s">
        <v>802</v>
      </c>
      <c r="D231" s="210" t="s">
        <v>803</v>
      </c>
      <c r="E231" s="208" t="s">
        <v>101</v>
      </c>
      <c r="F231" s="215"/>
      <c r="G231" s="204"/>
      <c r="H231" s="83"/>
      <c r="I231" s="215"/>
      <c r="J231" s="222"/>
      <c r="K231" s="215"/>
      <c r="L231" s="215"/>
      <c r="M231" s="215"/>
      <c r="N231" s="215"/>
      <c r="O231" s="215"/>
      <c r="P231" s="215"/>
      <c r="Q231" s="215"/>
      <c r="R231" s="215"/>
      <c r="S231" s="215"/>
      <c r="T231" s="215"/>
      <c r="U231" s="215"/>
      <c r="V231" s="215"/>
      <c r="W231" s="215"/>
      <c r="X231" s="215"/>
      <c r="Y231" s="215"/>
      <c r="Z231" s="215"/>
      <c r="AA231" s="215"/>
      <c r="AB231" s="215"/>
      <c r="AC231" s="215"/>
      <c r="AD231" s="215"/>
      <c r="AE231" s="215"/>
      <c r="AF231" s="215"/>
      <c r="AG231" s="215"/>
      <c r="AH231" s="215"/>
      <c r="AI231" s="215"/>
      <c r="AJ231" s="215"/>
      <c r="AK231" s="215"/>
      <c r="AL231" s="215"/>
      <c r="AM231" s="215"/>
      <c r="AN231" s="215"/>
      <c r="AO231" s="215"/>
      <c r="AP231" s="215"/>
      <c r="AQ231" s="215"/>
      <c r="AR231" s="215"/>
      <c r="AS231" s="215"/>
      <c r="AT231" s="215"/>
      <c r="AU231" s="215"/>
      <c r="AV231" s="215"/>
      <c r="AW231" s="224"/>
      <c r="AX231" s="215"/>
      <c r="AY231" s="215"/>
      <c r="AZ231" s="215"/>
      <c r="BA231" s="215"/>
      <c r="BB231" s="215"/>
      <c r="BC231" s="78"/>
      <c r="BD231" s="79"/>
      <c r="BE231" s="80"/>
      <c r="BF231" s="81"/>
      <c r="BG231" s="80"/>
      <c r="BH231" s="196"/>
      <c r="BI231" s="195"/>
      <c r="BK231"/>
      <c r="BL231"/>
      <c r="BM231"/>
      <c r="BP231" s="243"/>
    </row>
    <row r="232" spans="1:68" s="82" customFormat="1" ht="15" customHeight="1">
      <c r="A232" s="103" t="s">
        <v>112</v>
      </c>
      <c r="B232" s="226" t="s">
        <v>804</v>
      </c>
      <c r="C232" s="252" t="s">
        <v>805</v>
      </c>
      <c r="D232" s="66" t="s">
        <v>806</v>
      </c>
      <c r="E232" s="136" t="s">
        <v>58</v>
      </c>
      <c r="F232" s="68" t="s">
        <v>315</v>
      </c>
      <c r="G232" s="204" t="s">
        <v>1</v>
      </c>
      <c r="H232" s="83"/>
      <c r="I232" s="115" t="s">
        <v>1</v>
      </c>
      <c r="J232" s="84" t="s">
        <v>1</v>
      </c>
      <c r="K232" s="115"/>
      <c r="L232" s="137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3" t="s">
        <v>21</v>
      </c>
      <c r="AA232" s="133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3" t="s">
        <v>21</v>
      </c>
      <c r="AM232" s="132"/>
      <c r="AN232" s="132"/>
      <c r="AO232" s="132"/>
      <c r="AP232" s="132"/>
      <c r="AQ232" s="132"/>
      <c r="AR232" s="132"/>
      <c r="AS232" s="132"/>
      <c r="AT232" s="133" t="s">
        <v>16</v>
      </c>
      <c r="AU232" s="132"/>
      <c r="AV232" s="132"/>
      <c r="AW232" s="197"/>
      <c r="AX232" s="72">
        <v>41061</v>
      </c>
      <c r="AY232" s="118">
        <v>43079</v>
      </c>
      <c r="AZ232" s="118">
        <v>42328</v>
      </c>
      <c r="BA232" s="118">
        <v>42675</v>
      </c>
      <c r="BB232" s="118">
        <v>43088</v>
      </c>
      <c r="BC232" s="78"/>
      <c r="BD232" s="79"/>
      <c r="BE232" s="80">
        <v>43117</v>
      </c>
      <c r="BF232" s="81" t="s">
        <v>11</v>
      </c>
      <c r="BG232" s="80"/>
      <c r="BH232" s="196"/>
      <c r="BI232" s="195"/>
      <c r="BK232"/>
      <c r="BL232"/>
      <c r="BM232"/>
      <c r="BP232" s="243"/>
    </row>
    <row r="233" spans="1:68" s="82" customFormat="1">
      <c r="A233" s="103" t="s">
        <v>112</v>
      </c>
      <c r="B233" s="226" t="s">
        <v>807</v>
      </c>
      <c r="C233" s="252" t="s">
        <v>808</v>
      </c>
      <c r="D233" s="66" t="s">
        <v>809</v>
      </c>
      <c r="E233" s="112" t="s">
        <v>116</v>
      </c>
      <c r="F233" s="68" t="s">
        <v>417</v>
      </c>
      <c r="G233" s="204" t="s">
        <v>1</v>
      </c>
      <c r="H233" s="83"/>
      <c r="I233" s="115" t="s">
        <v>1</v>
      </c>
      <c r="J233" s="84" t="s">
        <v>1</v>
      </c>
      <c r="K233" s="115"/>
      <c r="L233" s="113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5" t="s">
        <v>21</v>
      </c>
      <c r="AA233" s="105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5" t="s">
        <v>21</v>
      </c>
      <c r="AM233" s="104"/>
      <c r="AN233" s="104"/>
      <c r="AO233" s="104"/>
      <c r="AP233" s="104"/>
      <c r="AQ233" s="104"/>
      <c r="AR233" s="104"/>
      <c r="AS233" s="104"/>
      <c r="AT233" s="105" t="s">
        <v>16</v>
      </c>
      <c r="AU233" s="104"/>
      <c r="AV233" s="104"/>
      <c r="AW233" s="158"/>
      <c r="AX233" s="95">
        <v>41061</v>
      </c>
      <c r="AY233" s="118">
        <v>43079</v>
      </c>
      <c r="AZ233" s="118">
        <v>42328</v>
      </c>
      <c r="BA233" s="141">
        <v>42675</v>
      </c>
      <c r="BB233" s="118">
        <v>43088</v>
      </c>
      <c r="BC233" s="78"/>
      <c r="BD233" s="79"/>
      <c r="BE233" s="80">
        <v>43117</v>
      </c>
      <c r="BF233" s="81" t="s">
        <v>11</v>
      </c>
      <c r="BG233" s="80"/>
      <c r="BH233" s="196"/>
      <c r="BI233" s="195"/>
      <c r="BK233"/>
      <c r="BL233"/>
      <c r="BM233"/>
      <c r="BP233" s="243"/>
    </row>
    <row r="234" spans="1:68" s="82" customFormat="1" ht="15" customHeight="1">
      <c r="A234" s="103" t="s">
        <v>112</v>
      </c>
      <c r="B234" s="226" t="s">
        <v>810</v>
      </c>
      <c r="C234" s="252" t="s">
        <v>811</v>
      </c>
      <c r="D234" s="66" t="s">
        <v>318</v>
      </c>
      <c r="E234" s="136" t="s">
        <v>58</v>
      </c>
      <c r="F234" s="68" t="s">
        <v>315</v>
      </c>
      <c r="G234" s="204" t="s">
        <v>1</v>
      </c>
      <c r="H234" s="83"/>
      <c r="I234" s="115" t="s">
        <v>1</v>
      </c>
      <c r="J234" s="84" t="s">
        <v>1</v>
      </c>
      <c r="K234" s="115"/>
      <c r="L234" s="137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3" t="s">
        <v>21</v>
      </c>
      <c r="AA234" s="133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3" t="s">
        <v>21</v>
      </c>
      <c r="AM234" s="132"/>
      <c r="AN234" s="132"/>
      <c r="AO234" s="132"/>
      <c r="AP234" s="132"/>
      <c r="AQ234" s="132"/>
      <c r="AR234" s="132"/>
      <c r="AS234" s="132"/>
      <c r="AT234" s="133" t="s">
        <v>16</v>
      </c>
      <c r="AU234" s="132"/>
      <c r="AV234" s="132"/>
      <c r="AW234" s="132"/>
      <c r="AX234" s="72">
        <v>41061</v>
      </c>
      <c r="AY234" s="118">
        <v>43079</v>
      </c>
      <c r="AZ234" s="118">
        <v>42328</v>
      </c>
      <c r="BA234" s="118">
        <v>42675</v>
      </c>
      <c r="BB234" s="118">
        <v>43088</v>
      </c>
      <c r="BC234" s="78"/>
      <c r="BD234" s="79"/>
      <c r="BE234" s="80">
        <v>43117</v>
      </c>
      <c r="BF234" s="81" t="s">
        <v>11</v>
      </c>
      <c r="BG234" s="80"/>
      <c r="BH234" s="196"/>
      <c r="BI234" s="195"/>
      <c r="BK234"/>
      <c r="BL234"/>
      <c r="BM234"/>
      <c r="BP234" s="243"/>
    </row>
    <row r="235" spans="1:68" s="82" customFormat="1" ht="15" customHeight="1">
      <c r="A235" s="63" t="s">
        <v>97</v>
      </c>
      <c r="B235" s="119" t="s">
        <v>812</v>
      </c>
      <c r="C235" s="252" t="s">
        <v>813</v>
      </c>
      <c r="D235" s="66" t="s">
        <v>814</v>
      </c>
      <c r="E235" s="109" t="s">
        <v>116</v>
      </c>
      <c r="F235" s="68" t="s">
        <v>117</v>
      </c>
      <c r="G235" s="204" t="s">
        <v>1</v>
      </c>
      <c r="H235" s="83"/>
      <c r="I235" s="97"/>
      <c r="J235" s="66"/>
      <c r="K235" s="97"/>
      <c r="L235" s="127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4" t="s">
        <v>21</v>
      </c>
      <c r="AD235" s="94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5">
        <v>41306</v>
      </c>
      <c r="AY235" s="98">
        <v>42920</v>
      </c>
      <c r="AZ235" s="98">
        <v>42934</v>
      </c>
      <c r="BA235" s="99"/>
      <c r="BB235" s="98">
        <v>42785</v>
      </c>
      <c r="BC235" s="78"/>
      <c r="BD235" s="79"/>
      <c r="BE235" s="80"/>
      <c r="BF235" s="81"/>
      <c r="BG235" s="80"/>
      <c r="BH235" s="196"/>
      <c r="BI235" s="195"/>
      <c r="BK235"/>
      <c r="BL235"/>
      <c r="BM235"/>
      <c r="BP235" s="243"/>
    </row>
    <row r="236" spans="1:68" s="82" customFormat="1">
      <c r="A236" s="63" t="s">
        <v>97</v>
      </c>
      <c r="B236" s="119" t="s">
        <v>815</v>
      </c>
      <c r="C236" s="252" t="s">
        <v>816</v>
      </c>
      <c r="D236" s="66" t="s">
        <v>817</v>
      </c>
      <c r="E236" s="85" t="s">
        <v>116</v>
      </c>
      <c r="F236" s="68" t="s">
        <v>178</v>
      </c>
      <c r="G236" s="204" t="s">
        <v>1</v>
      </c>
      <c r="H236" s="83"/>
      <c r="I236" s="69"/>
      <c r="J236" s="66"/>
      <c r="K236" s="69"/>
      <c r="L236" s="87"/>
      <c r="M236" s="70"/>
      <c r="N236" s="70"/>
      <c r="O236" s="70"/>
      <c r="P236" s="70"/>
      <c r="Q236" s="70"/>
      <c r="R236" s="70"/>
      <c r="S236" s="70"/>
      <c r="T236" s="70"/>
      <c r="U236" s="70"/>
      <c r="V236" s="71" t="s">
        <v>21</v>
      </c>
      <c r="W236" s="70"/>
      <c r="X236" s="70"/>
      <c r="Y236" s="70"/>
      <c r="Z236" s="70"/>
      <c r="AA236" s="70"/>
      <c r="AB236" s="70"/>
      <c r="AC236" s="70"/>
      <c r="AD236" s="70"/>
      <c r="AE236" s="71" t="s">
        <v>21</v>
      </c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2">
        <v>40098</v>
      </c>
      <c r="AY236" s="78">
        <v>41821</v>
      </c>
      <c r="AZ236" s="78">
        <v>42005</v>
      </c>
      <c r="BA236" s="77"/>
      <c r="BB236" s="78">
        <v>41821</v>
      </c>
      <c r="BC236" s="78"/>
      <c r="BD236" s="79"/>
      <c r="BE236" s="80"/>
      <c r="BF236" s="81"/>
      <c r="BG236" s="80"/>
      <c r="BH236" s="196"/>
      <c r="BI236" s="195"/>
      <c r="BK236"/>
      <c r="BL236"/>
      <c r="BM236"/>
      <c r="BP236" s="243"/>
    </row>
    <row r="237" spans="1:68" s="82" customFormat="1" ht="15" customHeight="1">
      <c r="A237" s="63" t="s">
        <v>97</v>
      </c>
      <c r="B237" s="119" t="s">
        <v>818</v>
      </c>
      <c r="C237" s="252" t="s">
        <v>819</v>
      </c>
      <c r="D237" s="66" t="s">
        <v>820</v>
      </c>
      <c r="E237" s="67" t="s">
        <v>163</v>
      </c>
      <c r="F237" s="68" t="s">
        <v>256</v>
      </c>
      <c r="G237" s="204" t="s">
        <v>1</v>
      </c>
      <c r="H237" s="83"/>
      <c r="I237" s="88"/>
      <c r="J237" s="84" t="s">
        <v>1</v>
      </c>
      <c r="K237" s="88"/>
      <c r="L237" s="69"/>
      <c r="M237" s="132"/>
      <c r="N237" s="133" t="s">
        <v>26</v>
      </c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3" t="s">
        <v>26</v>
      </c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2"/>
      <c r="AR237" s="132"/>
      <c r="AS237" s="132"/>
      <c r="AT237" s="132"/>
      <c r="AU237" s="132"/>
      <c r="AV237" s="132"/>
      <c r="AW237" s="132"/>
      <c r="AX237" s="72">
        <v>41183</v>
      </c>
      <c r="AY237" s="78">
        <v>42460</v>
      </c>
      <c r="AZ237" s="78">
        <v>42460</v>
      </c>
      <c r="BA237" s="78">
        <v>42440</v>
      </c>
      <c r="BB237" s="107">
        <v>43343</v>
      </c>
      <c r="BC237" s="78"/>
      <c r="BD237" s="79"/>
      <c r="BE237" s="80">
        <v>43378</v>
      </c>
      <c r="BF237" s="81" t="s">
        <v>11</v>
      </c>
      <c r="BG237" s="80"/>
      <c r="BH237" s="196"/>
      <c r="BI237" s="195"/>
      <c r="BK237"/>
      <c r="BL237"/>
      <c r="BM237"/>
      <c r="BP237" s="243"/>
    </row>
    <row r="238" spans="1:68" s="82" customFormat="1" ht="15" customHeight="1">
      <c r="A238" s="63" t="s">
        <v>97</v>
      </c>
      <c r="B238" s="119" t="s">
        <v>821</v>
      </c>
      <c r="C238" s="252" t="s">
        <v>822</v>
      </c>
      <c r="D238" s="66" t="s">
        <v>823</v>
      </c>
      <c r="E238" s="67" t="s">
        <v>163</v>
      </c>
      <c r="F238" s="68" t="s">
        <v>256</v>
      </c>
      <c r="G238" s="204" t="s">
        <v>1</v>
      </c>
      <c r="H238" s="83"/>
      <c r="I238" s="92"/>
      <c r="J238" s="66"/>
      <c r="K238" s="92"/>
      <c r="L238" s="92"/>
      <c r="M238" s="93"/>
      <c r="N238" s="93" t="s">
        <v>21</v>
      </c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93"/>
      <c r="AW238" s="93"/>
      <c r="AX238" s="95">
        <v>43080</v>
      </c>
      <c r="AY238" s="110">
        <v>43225</v>
      </c>
      <c r="AZ238" s="110">
        <v>43227</v>
      </c>
      <c r="BA238" s="99"/>
      <c r="BB238" s="110">
        <v>43252</v>
      </c>
      <c r="BC238" s="78">
        <v>43670</v>
      </c>
      <c r="BD238" s="79" t="s">
        <v>11</v>
      </c>
      <c r="BE238" s="80"/>
      <c r="BF238" s="81"/>
      <c r="BG238" s="80"/>
      <c r="BH238" s="196"/>
      <c r="BI238" s="195"/>
      <c r="BK238"/>
      <c r="BL238"/>
      <c r="BM238"/>
      <c r="BP238" s="243"/>
    </row>
    <row r="239" spans="1:68" s="82" customFormat="1" ht="15" customHeight="1">
      <c r="A239" s="103" t="s">
        <v>97</v>
      </c>
      <c r="B239" s="226" t="s">
        <v>824</v>
      </c>
      <c r="C239" s="255" t="s">
        <v>825</v>
      </c>
      <c r="D239" s="66" t="s">
        <v>826</v>
      </c>
      <c r="E239" s="67" t="s">
        <v>231</v>
      </c>
      <c r="F239" s="68" t="s">
        <v>256</v>
      </c>
      <c r="G239" s="204" t="s">
        <v>1</v>
      </c>
      <c r="H239" s="83"/>
      <c r="I239" s="88"/>
      <c r="J239" s="139"/>
      <c r="K239" s="88"/>
      <c r="L239" s="69"/>
      <c r="M239" s="174" t="s">
        <v>21</v>
      </c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72">
        <v>41426</v>
      </c>
      <c r="AY239" s="78">
        <v>41852</v>
      </c>
      <c r="AZ239" s="78">
        <v>42036</v>
      </c>
      <c r="BA239" s="74"/>
      <c r="BB239" s="107">
        <v>41518</v>
      </c>
      <c r="BC239" s="78"/>
      <c r="BD239" s="79"/>
      <c r="BE239" s="80"/>
      <c r="BF239" s="81"/>
      <c r="BG239" s="80"/>
      <c r="BH239" s="196"/>
      <c r="BI239" s="195"/>
      <c r="BK239"/>
      <c r="BL239"/>
      <c r="BM239"/>
      <c r="BP239" s="243"/>
    </row>
    <row r="240" spans="1:68" s="82" customFormat="1" ht="15" customHeight="1">
      <c r="A240" s="63" t="s">
        <v>112</v>
      </c>
      <c r="B240" s="119" t="s">
        <v>827</v>
      </c>
      <c r="C240" s="264" t="s">
        <v>828</v>
      </c>
      <c r="D240" s="66" t="s">
        <v>829</v>
      </c>
      <c r="E240" s="67" t="s">
        <v>116</v>
      </c>
      <c r="F240" s="68" t="s">
        <v>117</v>
      </c>
      <c r="G240" s="204" t="s">
        <v>1</v>
      </c>
      <c r="H240" s="83"/>
      <c r="I240" s="69"/>
      <c r="J240" s="66"/>
      <c r="K240" s="69"/>
      <c r="L240" s="69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130" t="s">
        <v>16</v>
      </c>
      <c r="AA240" s="13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2">
        <v>42382</v>
      </c>
      <c r="AY240" s="76"/>
      <c r="AZ240" s="76"/>
      <c r="BA240" s="77"/>
      <c r="BB240" s="76"/>
      <c r="BC240" s="78"/>
      <c r="BD240" s="79"/>
      <c r="BE240" s="80"/>
      <c r="BF240" s="81"/>
      <c r="BG240" s="80"/>
      <c r="BH240" s="196"/>
      <c r="BI240" s="195"/>
      <c r="BK240"/>
      <c r="BL240"/>
      <c r="BM240"/>
      <c r="BP240" s="243"/>
    </row>
    <row r="241" spans="1:68" s="82" customFormat="1" ht="15" customHeight="1">
      <c r="A241" s="63" t="s">
        <v>112</v>
      </c>
      <c r="B241" s="119" t="s">
        <v>830</v>
      </c>
      <c r="C241" s="252" t="s">
        <v>831</v>
      </c>
      <c r="D241" s="66" t="s">
        <v>832</v>
      </c>
      <c r="E241" s="68" t="s">
        <v>116</v>
      </c>
      <c r="F241" s="68" t="s">
        <v>417</v>
      </c>
      <c r="G241" s="204" t="s">
        <v>1</v>
      </c>
      <c r="H241" s="83"/>
      <c r="I241" s="92"/>
      <c r="J241" s="66"/>
      <c r="K241" s="92"/>
      <c r="L241" s="92"/>
      <c r="M241" s="93"/>
      <c r="N241" s="93"/>
      <c r="O241" s="93"/>
      <c r="P241" s="93"/>
      <c r="Q241" s="93"/>
      <c r="R241" s="93"/>
      <c r="S241" s="93"/>
      <c r="T241" s="93"/>
      <c r="U241" s="93"/>
      <c r="V241" s="133" t="s">
        <v>21</v>
      </c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4" t="s">
        <v>16</v>
      </c>
      <c r="AU241" s="93"/>
      <c r="AV241" s="93"/>
      <c r="AW241" s="93"/>
      <c r="AX241" s="95">
        <v>41791</v>
      </c>
      <c r="AY241" s="98">
        <v>43059</v>
      </c>
      <c r="AZ241" s="98">
        <v>43132</v>
      </c>
      <c r="BA241" s="99"/>
      <c r="BB241" s="98">
        <v>43220</v>
      </c>
      <c r="BC241" s="78">
        <v>43284</v>
      </c>
      <c r="BD241" s="79" t="s">
        <v>11</v>
      </c>
      <c r="BE241" s="80"/>
      <c r="BF241" s="81"/>
      <c r="BG241" s="80"/>
      <c r="BH241" s="196"/>
      <c r="BI241" s="195"/>
      <c r="BK241"/>
      <c r="BL241"/>
      <c r="BM241"/>
      <c r="BP241" s="243"/>
    </row>
    <row r="242" spans="1:68" s="82" customFormat="1" ht="15" customHeight="1">
      <c r="A242" s="63" t="s">
        <v>97</v>
      </c>
      <c r="B242" s="119" t="s">
        <v>833</v>
      </c>
      <c r="C242" s="264" t="s">
        <v>834</v>
      </c>
      <c r="D242" s="66" t="s">
        <v>835</v>
      </c>
      <c r="E242" s="112" t="s">
        <v>58</v>
      </c>
      <c r="F242" s="68" t="s">
        <v>101</v>
      </c>
      <c r="G242" s="204" t="s">
        <v>1</v>
      </c>
      <c r="H242" s="83"/>
      <c r="I242" s="92"/>
      <c r="J242" s="66"/>
      <c r="K242" s="92"/>
      <c r="L242" s="113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05" t="s">
        <v>26</v>
      </c>
      <c r="AU242" s="104"/>
      <c r="AV242" s="104"/>
      <c r="AW242" s="104"/>
      <c r="AX242" s="72">
        <v>41518</v>
      </c>
      <c r="AY242" s="101">
        <v>41548</v>
      </c>
      <c r="AZ242" s="101">
        <v>41548</v>
      </c>
      <c r="BA242" s="96"/>
      <c r="BB242" s="101">
        <v>41671</v>
      </c>
      <c r="BC242" s="78"/>
      <c r="BD242" s="79"/>
      <c r="BE242" s="80"/>
      <c r="BF242" s="81"/>
      <c r="BG242" s="80"/>
      <c r="BH242" s="196"/>
      <c r="BI242" s="195"/>
      <c r="BK242"/>
      <c r="BL242"/>
      <c r="BM242"/>
      <c r="BP242" s="243"/>
    </row>
    <row r="243" spans="1:68" s="82" customFormat="1" ht="15" customHeight="1">
      <c r="A243" s="63" t="s">
        <v>97</v>
      </c>
      <c r="B243" s="250" t="s">
        <v>836</v>
      </c>
      <c r="C243" s="206" t="s">
        <v>837</v>
      </c>
      <c r="D243" s="206" t="s">
        <v>838</v>
      </c>
      <c r="E243" s="206" t="s">
        <v>101</v>
      </c>
      <c r="F243" s="215"/>
      <c r="G243" s="204"/>
      <c r="H243" s="83"/>
      <c r="I243" s="215"/>
      <c r="J243" s="222"/>
      <c r="K243" s="215"/>
      <c r="L243" s="215"/>
      <c r="M243" s="215"/>
      <c r="N243" s="215"/>
      <c r="O243" s="215"/>
      <c r="P243" s="215"/>
      <c r="Q243" s="215"/>
      <c r="R243" s="215"/>
      <c r="S243" s="215"/>
      <c r="T243" s="215"/>
      <c r="U243" s="215"/>
      <c r="V243" s="215"/>
      <c r="W243" s="215"/>
      <c r="X243" s="215"/>
      <c r="Y243" s="215"/>
      <c r="Z243" s="215"/>
      <c r="AA243" s="215"/>
      <c r="AB243" s="215"/>
      <c r="AC243" s="215"/>
      <c r="AD243" s="215"/>
      <c r="AE243" s="215"/>
      <c r="AF243" s="215"/>
      <c r="AG243" s="215"/>
      <c r="AH243" s="215"/>
      <c r="AI243" s="215"/>
      <c r="AJ243" s="215"/>
      <c r="AK243" s="215"/>
      <c r="AL243" s="215"/>
      <c r="AM243" s="215"/>
      <c r="AN243" s="215"/>
      <c r="AO243" s="215"/>
      <c r="AP243" s="215"/>
      <c r="AQ243" s="215"/>
      <c r="AR243" s="215"/>
      <c r="AS243" s="215"/>
      <c r="AT243" s="215"/>
      <c r="AU243" s="215"/>
      <c r="AV243" s="215"/>
      <c r="AW243" s="215"/>
      <c r="AX243" s="215"/>
      <c r="AY243" s="215"/>
      <c r="AZ243" s="215"/>
      <c r="BA243" s="215"/>
      <c r="BB243" s="215"/>
      <c r="BC243" s="78"/>
      <c r="BD243" s="79"/>
      <c r="BE243" s="80"/>
      <c r="BF243" s="81"/>
      <c r="BG243" s="80"/>
      <c r="BH243" s="196"/>
      <c r="BI243" s="195"/>
      <c r="BK243"/>
      <c r="BL243"/>
      <c r="BM243"/>
      <c r="BP243" s="243"/>
    </row>
    <row r="244" spans="1:68" s="82" customFormat="1" ht="15" customHeight="1">
      <c r="A244" s="63" t="s">
        <v>112</v>
      </c>
      <c r="B244" s="233" t="s">
        <v>839</v>
      </c>
      <c r="C244" s="65" t="s">
        <v>840</v>
      </c>
      <c r="D244" s="66" t="s">
        <v>841</v>
      </c>
      <c r="E244" s="85" t="s">
        <v>101</v>
      </c>
      <c r="F244" s="68" t="s">
        <v>140</v>
      </c>
      <c r="G244" s="204" t="s">
        <v>1</v>
      </c>
      <c r="H244" s="83"/>
      <c r="I244" s="97"/>
      <c r="J244" s="91"/>
      <c r="K244" s="97"/>
      <c r="L244" s="127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71" t="s">
        <v>16</v>
      </c>
      <c r="AA244" s="71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3"/>
      <c r="AX244" s="95">
        <v>43424</v>
      </c>
      <c r="AY244" s="98"/>
      <c r="AZ244" s="98"/>
      <c r="BA244" s="99"/>
      <c r="BB244" s="98" t="s">
        <v>466</v>
      </c>
      <c r="BC244" s="78"/>
      <c r="BD244" s="79"/>
      <c r="BE244" s="80"/>
      <c r="BF244" s="81"/>
      <c r="BG244" s="80"/>
      <c r="BH244" s="196"/>
      <c r="BI244" s="195"/>
      <c r="BK244"/>
      <c r="BL244"/>
      <c r="BM244"/>
      <c r="BP244" s="243"/>
    </row>
    <row r="245" spans="1:68" s="82" customFormat="1" ht="15" customHeight="1">
      <c r="A245" s="103" t="s">
        <v>112</v>
      </c>
      <c r="B245" s="233" t="s">
        <v>842</v>
      </c>
      <c r="C245" s="264" t="s">
        <v>843</v>
      </c>
      <c r="D245" s="66" t="s">
        <v>844</v>
      </c>
      <c r="E245" s="85" t="s">
        <v>106</v>
      </c>
      <c r="F245" s="68" t="s">
        <v>107</v>
      </c>
      <c r="G245" s="204" t="s">
        <v>1</v>
      </c>
      <c r="H245" s="83" t="s">
        <v>1</v>
      </c>
      <c r="I245" s="75"/>
      <c r="J245" s="84" t="s">
        <v>1</v>
      </c>
      <c r="K245" s="75"/>
      <c r="L245" s="87"/>
      <c r="M245" s="70"/>
      <c r="N245" s="70"/>
      <c r="O245" s="70"/>
      <c r="P245" s="70"/>
      <c r="Q245" s="70"/>
      <c r="R245" s="70"/>
      <c r="S245" s="94" t="s">
        <v>16</v>
      </c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1" t="s">
        <v>16</v>
      </c>
      <c r="AX245" s="72">
        <v>43132</v>
      </c>
      <c r="AY245" s="76"/>
      <c r="AZ245" s="76"/>
      <c r="BA245" s="77"/>
      <c r="BB245" s="76"/>
      <c r="BC245" s="78"/>
      <c r="BD245" s="79"/>
      <c r="BE245" s="80"/>
      <c r="BF245" s="81"/>
      <c r="BG245" s="80"/>
      <c r="BH245" s="196"/>
      <c r="BI245" s="195"/>
      <c r="BK245"/>
      <c r="BL245"/>
      <c r="BM245"/>
      <c r="BP245" s="243"/>
    </row>
    <row r="246" spans="1:68" s="82" customFormat="1" ht="15" customHeight="1">
      <c r="A246" s="63" t="s">
        <v>112</v>
      </c>
      <c r="B246" s="119" t="s">
        <v>845</v>
      </c>
      <c r="C246" s="264" t="s">
        <v>846</v>
      </c>
      <c r="D246" s="66" t="s">
        <v>847</v>
      </c>
      <c r="E246" s="85" t="s">
        <v>106</v>
      </c>
      <c r="F246" s="68" t="s">
        <v>121</v>
      </c>
      <c r="G246" s="204" t="s">
        <v>1</v>
      </c>
      <c r="H246" s="83"/>
      <c r="I246" s="75"/>
      <c r="J246" s="91"/>
      <c r="K246" s="75"/>
      <c r="L246" s="87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1" t="s">
        <v>16</v>
      </c>
      <c r="AR246" s="70"/>
      <c r="AS246" s="70"/>
      <c r="AT246" s="70"/>
      <c r="AU246" s="70"/>
      <c r="AV246" s="70"/>
      <c r="AW246" s="70"/>
      <c r="AX246" s="72">
        <v>39845</v>
      </c>
      <c r="AY246" s="76">
        <v>42676</v>
      </c>
      <c r="AZ246" s="76">
        <v>42430</v>
      </c>
      <c r="BA246" s="77"/>
      <c r="BB246" s="76">
        <v>42826</v>
      </c>
      <c r="BC246" s="78"/>
      <c r="BD246" s="79"/>
      <c r="BE246" s="80"/>
      <c r="BF246" s="81"/>
      <c r="BG246" s="80"/>
      <c r="BH246" s="196"/>
      <c r="BI246" s="195"/>
      <c r="BK246"/>
      <c r="BL246"/>
      <c r="BM246"/>
      <c r="BP246" s="243"/>
    </row>
    <row r="247" spans="1:68" s="82" customFormat="1" ht="15" customHeight="1">
      <c r="A247" s="63" t="s">
        <v>97</v>
      </c>
      <c r="B247" s="119" t="s">
        <v>848</v>
      </c>
      <c r="C247" s="264" t="s">
        <v>849</v>
      </c>
      <c r="D247" s="66" t="s">
        <v>850</v>
      </c>
      <c r="E247" s="85" t="s">
        <v>106</v>
      </c>
      <c r="F247" s="68" t="s">
        <v>851</v>
      </c>
      <c r="G247" s="204" t="s">
        <v>1</v>
      </c>
      <c r="H247" s="83"/>
      <c r="I247" s="75"/>
      <c r="J247" s="84" t="s">
        <v>1</v>
      </c>
      <c r="K247" s="75"/>
      <c r="L247" s="87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1" t="s">
        <v>26</v>
      </c>
      <c r="X247" s="70"/>
      <c r="Y247" s="70"/>
      <c r="Z247" s="70"/>
      <c r="AA247" s="70"/>
      <c r="AB247" s="71" t="s">
        <v>26</v>
      </c>
      <c r="AC247" s="70"/>
      <c r="AD247" s="70"/>
      <c r="AE247" s="70"/>
      <c r="AF247" s="71" t="s">
        <v>26</v>
      </c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1" t="s">
        <v>26</v>
      </c>
      <c r="AX247" s="72">
        <v>42011</v>
      </c>
      <c r="AY247" s="76"/>
      <c r="AZ247" s="76"/>
      <c r="BA247" s="77"/>
      <c r="BB247" s="76"/>
      <c r="BC247" s="78"/>
      <c r="BD247" s="79"/>
      <c r="BE247" s="80"/>
      <c r="BF247" s="81"/>
      <c r="BG247" s="80"/>
      <c r="BH247" s="196"/>
      <c r="BI247" s="195"/>
      <c r="BK247"/>
      <c r="BL247"/>
      <c r="BM247"/>
      <c r="BP247" s="243"/>
    </row>
    <row r="248" spans="1:68" s="82" customFormat="1" ht="15" customHeight="1">
      <c r="A248" s="103" t="s">
        <v>97</v>
      </c>
      <c r="B248" s="226" t="s">
        <v>852</v>
      </c>
      <c r="C248" s="264" t="s">
        <v>853</v>
      </c>
      <c r="D248" s="66" t="s">
        <v>854</v>
      </c>
      <c r="E248" s="85" t="s">
        <v>231</v>
      </c>
      <c r="F248" s="68" t="s">
        <v>256</v>
      </c>
      <c r="G248" s="204" t="s">
        <v>1</v>
      </c>
      <c r="H248" s="83"/>
      <c r="I248" s="75"/>
      <c r="J248" s="91"/>
      <c r="K248" s="75"/>
      <c r="L248" s="87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1" t="s">
        <v>26</v>
      </c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117">
        <v>41791</v>
      </c>
      <c r="AY248" s="78">
        <v>41948</v>
      </c>
      <c r="AZ248" s="76">
        <v>42509</v>
      </c>
      <c r="BA248" s="77"/>
      <c r="BB248" s="76"/>
      <c r="BC248" s="78"/>
      <c r="BD248" s="79"/>
      <c r="BE248" s="80"/>
      <c r="BF248" s="81"/>
      <c r="BG248" s="80"/>
      <c r="BH248" s="196"/>
      <c r="BI248" s="195"/>
      <c r="BK248"/>
      <c r="BL248"/>
      <c r="BM248"/>
      <c r="BP248" s="243"/>
    </row>
    <row r="249" spans="1:68" s="82" customFormat="1" ht="15" customHeight="1">
      <c r="A249" s="63" t="s">
        <v>132</v>
      </c>
      <c r="B249" s="233" t="s">
        <v>855</v>
      </c>
      <c r="C249" s="254" t="s">
        <v>856</v>
      </c>
      <c r="D249" s="209" t="s">
        <v>857</v>
      </c>
      <c r="E249" s="206" t="s">
        <v>106</v>
      </c>
      <c r="F249" s="215"/>
      <c r="G249" s="204"/>
      <c r="H249" s="83" t="s">
        <v>1</v>
      </c>
      <c r="I249" s="215"/>
      <c r="J249" s="222"/>
      <c r="K249" s="215"/>
      <c r="L249" s="215"/>
      <c r="M249" s="215"/>
      <c r="N249" s="215"/>
      <c r="O249" s="215"/>
      <c r="P249" s="215"/>
      <c r="Q249" s="215"/>
      <c r="R249" s="215"/>
      <c r="S249" s="94" t="s">
        <v>16</v>
      </c>
      <c r="T249" s="215"/>
      <c r="U249" s="215"/>
      <c r="V249" s="215"/>
      <c r="W249" s="215"/>
      <c r="X249" s="215"/>
      <c r="Y249" s="215"/>
      <c r="Z249" s="215" t="s">
        <v>21</v>
      </c>
      <c r="AA249" s="215"/>
      <c r="AB249" s="215"/>
      <c r="AC249" s="215"/>
      <c r="AD249" s="215"/>
      <c r="AE249" s="215"/>
      <c r="AF249" s="215"/>
      <c r="AG249" s="215"/>
      <c r="AH249" s="215"/>
      <c r="AI249" s="215"/>
      <c r="AJ249" s="215"/>
      <c r="AK249" s="215"/>
      <c r="AL249" s="215"/>
      <c r="AM249" s="215"/>
      <c r="AN249" s="215"/>
      <c r="AO249" s="215"/>
      <c r="AP249" s="215"/>
      <c r="AQ249" s="215"/>
      <c r="AR249" s="215"/>
      <c r="AS249" s="215"/>
      <c r="AT249" s="215"/>
      <c r="AU249" s="215"/>
      <c r="AV249" s="215"/>
      <c r="AW249" s="215"/>
      <c r="AX249" s="215"/>
      <c r="AY249" s="215"/>
      <c r="AZ249" s="215"/>
      <c r="BA249" s="215"/>
      <c r="BB249" s="215"/>
      <c r="BC249" s="78"/>
      <c r="BD249" s="79"/>
      <c r="BE249" s="80"/>
      <c r="BF249" s="81"/>
      <c r="BG249" s="80"/>
      <c r="BH249" s="196"/>
      <c r="BI249" s="195"/>
      <c r="BK249"/>
      <c r="BL249"/>
      <c r="BM249"/>
      <c r="BP249" s="243"/>
    </row>
    <row r="250" spans="1:68" s="82" customFormat="1" ht="15" customHeight="1">
      <c r="A250" s="63" t="s">
        <v>97</v>
      </c>
      <c r="B250" s="119" t="s">
        <v>858</v>
      </c>
      <c r="C250" s="264" t="s">
        <v>859</v>
      </c>
      <c r="D250" s="66" t="s">
        <v>860</v>
      </c>
      <c r="E250" s="109" t="s">
        <v>163</v>
      </c>
      <c r="F250" s="68" t="s">
        <v>256</v>
      </c>
      <c r="G250" s="204" t="s">
        <v>1</v>
      </c>
      <c r="H250" s="83"/>
      <c r="I250" s="106"/>
      <c r="J250" s="139"/>
      <c r="K250" s="106"/>
      <c r="L250" s="127"/>
      <c r="M250" s="127"/>
      <c r="N250" s="94" t="s">
        <v>21</v>
      </c>
      <c r="O250" s="93"/>
      <c r="P250" s="93"/>
      <c r="Q250" s="93"/>
      <c r="R250" s="93"/>
      <c r="S250" s="93"/>
      <c r="T250" s="93"/>
      <c r="U250" s="94" t="s">
        <v>21</v>
      </c>
      <c r="V250" s="93"/>
      <c r="W250" s="93"/>
      <c r="X250" s="93"/>
      <c r="Y250" s="93"/>
      <c r="Z250" s="93"/>
      <c r="AA250" s="93"/>
      <c r="AB250" s="94" t="s">
        <v>21</v>
      </c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  <c r="AU250" s="93"/>
      <c r="AV250" s="93"/>
      <c r="AW250" s="93"/>
      <c r="AX250" s="95">
        <v>41214</v>
      </c>
      <c r="AY250" s="110"/>
      <c r="AZ250" s="110"/>
      <c r="BA250" s="99"/>
      <c r="BB250" s="110"/>
      <c r="BC250" s="78"/>
      <c r="BD250" s="79"/>
      <c r="BE250" s="80"/>
      <c r="BF250" s="81"/>
      <c r="BG250" s="80"/>
      <c r="BH250" s="196"/>
      <c r="BI250" s="195"/>
      <c r="BK250"/>
      <c r="BL250"/>
      <c r="BM250"/>
      <c r="BP250" s="243"/>
    </row>
    <row r="251" spans="1:68" s="82" customFormat="1" ht="15" customHeight="1">
      <c r="A251" s="63" t="s">
        <v>97</v>
      </c>
      <c r="B251" s="119" t="s">
        <v>861</v>
      </c>
      <c r="C251" s="252" t="s">
        <v>862</v>
      </c>
      <c r="D251" s="66" t="s">
        <v>863</v>
      </c>
      <c r="E251" s="109" t="s">
        <v>139</v>
      </c>
      <c r="F251" s="68" t="s">
        <v>497</v>
      </c>
      <c r="G251" s="204" t="s">
        <v>1</v>
      </c>
      <c r="H251" s="83"/>
      <c r="I251" s="92"/>
      <c r="J251" s="66"/>
      <c r="K251" s="92"/>
      <c r="L251" s="127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4" t="s">
        <v>26</v>
      </c>
      <c r="AR251" s="93"/>
      <c r="AS251" s="93"/>
      <c r="AT251" s="93"/>
      <c r="AU251" s="93"/>
      <c r="AV251" s="93"/>
      <c r="AW251" s="93"/>
      <c r="AX251" s="95">
        <v>39539</v>
      </c>
      <c r="AY251" s="110">
        <v>40330</v>
      </c>
      <c r="AZ251" s="110">
        <v>40299</v>
      </c>
      <c r="BA251" s="99"/>
      <c r="BB251" s="110">
        <v>40391</v>
      </c>
      <c r="BC251" s="78"/>
      <c r="BD251" s="79"/>
      <c r="BE251" s="80"/>
      <c r="BF251" s="81"/>
      <c r="BG251" s="80"/>
      <c r="BH251" s="196"/>
      <c r="BI251" s="195"/>
      <c r="BK251"/>
      <c r="BL251"/>
      <c r="BM251"/>
      <c r="BP251" s="243"/>
    </row>
    <row r="252" spans="1:68" s="82" customFormat="1" ht="15" customHeight="1">
      <c r="A252" s="103" t="s">
        <v>112</v>
      </c>
      <c r="B252" s="226" t="s">
        <v>864</v>
      </c>
      <c r="C252" s="264" t="s">
        <v>865</v>
      </c>
      <c r="D252" s="66" t="s">
        <v>866</v>
      </c>
      <c r="E252" s="109" t="s">
        <v>163</v>
      </c>
      <c r="F252" s="68" t="s">
        <v>256</v>
      </c>
      <c r="G252" s="204" t="s">
        <v>1</v>
      </c>
      <c r="H252" s="83"/>
      <c r="I252" s="88"/>
      <c r="J252" s="139"/>
      <c r="K252" s="88"/>
      <c r="L252" s="137"/>
      <c r="M252" s="132"/>
      <c r="N252" s="132"/>
      <c r="O252" s="132"/>
      <c r="P252" s="132"/>
      <c r="Q252" s="132"/>
      <c r="R252" s="132"/>
      <c r="S252" s="132"/>
      <c r="T252" s="132"/>
      <c r="U252" s="133" t="s">
        <v>16</v>
      </c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  <c r="AP252" s="132"/>
      <c r="AQ252" s="132"/>
      <c r="AR252" s="132"/>
      <c r="AS252" s="132"/>
      <c r="AT252" s="132"/>
      <c r="AU252" s="132"/>
      <c r="AV252" s="132"/>
      <c r="AW252" s="198" t="s">
        <v>16</v>
      </c>
      <c r="AX252" s="118">
        <v>43122</v>
      </c>
      <c r="AY252" s="107"/>
      <c r="AZ252" s="107"/>
      <c r="BA252" s="74"/>
      <c r="BB252" s="107"/>
      <c r="BC252" s="78"/>
      <c r="BD252" s="79"/>
      <c r="BE252" s="80"/>
      <c r="BF252" s="81"/>
      <c r="BG252" s="80"/>
      <c r="BH252" s="196"/>
      <c r="BI252" s="195"/>
      <c r="BK252"/>
      <c r="BL252"/>
      <c r="BM252"/>
      <c r="BP252" s="243"/>
    </row>
    <row r="253" spans="1:68" s="82" customFormat="1" ht="15" customHeight="1">
      <c r="A253" s="63" t="s">
        <v>132</v>
      </c>
      <c r="B253" s="119" t="s">
        <v>867</v>
      </c>
      <c r="C253" s="252" t="s">
        <v>868</v>
      </c>
      <c r="D253" s="66" t="s">
        <v>869</v>
      </c>
      <c r="E253" s="85" t="s">
        <v>116</v>
      </c>
      <c r="F253" s="68" t="s">
        <v>178</v>
      </c>
      <c r="G253" s="204" t="s">
        <v>1</v>
      </c>
      <c r="H253" s="83"/>
      <c r="I253" s="115" t="s">
        <v>1</v>
      </c>
      <c r="J253" s="84" t="s">
        <v>1</v>
      </c>
      <c r="K253" s="115"/>
      <c r="L253" s="71" t="s">
        <v>21</v>
      </c>
      <c r="M253" s="70"/>
      <c r="N253" s="70"/>
      <c r="O253" s="70"/>
      <c r="P253" s="70"/>
      <c r="Q253" s="70"/>
      <c r="R253" s="70"/>
      <c r="S253" s="70"/>
      <c r="T253" s="70"/>
      <c r="U253" s="70"/>
      <c r="V253" s="71" t="s">
        <v>26</v>
      </c>
      <c r="W253" s="71" t="s">
        <v>21</v>
      </c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1" t="s">
        <v>26</v>
      </c>
      <c r="AK253" s="70"/>
      <c r="AL253" s="70"/>
      <c r="AM253" s="70"/>
      <c r="AN253" s="70"/>
      <c r="AO253" s="70"/>
      <c r="AP253" s="70"/>
      <c r="AQ253" s="71" t="s">
        <v>26</v>
      </c>
      <c r="AR253" s="70"/>
      <c r="AS253" s="70"/>
      <c r="AT253" s="70"/>
      <c r="AU253" s="70"/>
      <c r="AV253" s="70"/>
      <c r="AW253" s="70"/>
      <c r="AX253" s="72">
        <v>39203</v>
      </c>
      <c r="AY253" s="78">
        <v>42182</v>
      </c>
      <c r="AZ253" s="78">
        <v>42150</v>
      </c>
      <c r="BA253" s="77"/>
      <c r="BB253" s="78">
        <v>42534</v>
      </c>
      <c r="BC253" s="78"/>
      <c r="BD253" s="79"/>
      <c r="BE253" s="80"/>
      <c r="BF253" s="81"/>
      <c r="BG253" s="80"/>
      <c r="BH253" s="196"/>
      <c r="BI253" s="195"/>
      <c r="BK253"/>
      <c r="BL253"/>
      <c r="BM253"/>
      <c r="BP253" s="243"/>
    </row>
    <row r="254" spans="1:68" s="82" customFormat="1" ht="15" customHeight="1">
      <c r="A254" s="103" t="s">
        <v>97</v>
      </c>
      <c r="B254" s="233" t="s">
        <v>870</v>
      </c>
      <c r="C254" s="267" t="s">
        <v>871</v>
      </c>
      <c r="D254" s="209" t="s">
        <v>872</v>
      </c>
      <c r="E254" s="208" t="s">
        <v>873</v>
      </c>
      <c r="F254" s="215"/>
      <c r="G254" s="204"/>
      <c r="H254" s="83"/>
      <c r="I254" s="215"/>
      <c r="J254" s="222"/>
      <c r="K254" s="215"/>
      <c r="L254" s="215"/>
      <c r="M254" s="215"/>
      <c r="N254" s="215"/>
      <c r="O254" s="215"/>
      <c r="P254" s="215"/>
      <c r="Q254" s="215"/>
      <c r="R254" s="215"/>
      <c r="S254" s="215"/>
      <c r="T254" s="215"/>
      <c r="U254" s="215"/>
      <c r="V254" s="215"/>
      <c r="W254" s="215"/>
      <c r="X254" s="215"/>
      <c r="Y254" s="215"/>
      <c r="Z254" s="215"/>
      <c r="AA254" s="215"/>
      <c r="AB254" s="215"/>
      <c r="AC254" s="215"/>
      <c r="AD254" s="215"/>
      <c r="AE254" s="215"/>
      <c r="AF254" s="215"/>
      <c r="AG254" s="215"/>
      <c r="AH254" s="215"/>
      <c r="AI254" s="215"/>
      <c r="AJ254" s="215"/>
      <c r="AK254" s="215"/>
      <c r="AL254" s="215"/>
      <c r="AM254" s="215"/>
      <c r="AN254" s="215"/>
      <c r="AO254" s="215"/>
      <c r="AP254" s="215"/>
      <c r="AQ254" s="215"/>
      <c r="AR254" s="215"/>
      <c r="AS254" s="215"/>
      <c r="AT254" s="215"/>
      <c r="AU254" s="215"/>
      <c r="AV254" s="215"/>
      <c r="AW254" s="215"/>
      <c r="AX254" s="215"/>
      <c r="AY254" s="215"/>
      <c r="AZ254" s="215"/>
      <c r="BA254" s="215"/>
      <c r="BB254" s="215"/>
      <c r="BC254" s="78"/>
      <c r="BD254" s="79"/>
      <c r="BE254" s="80"/>
      <c r="BF254" s="81"/>
      <c r="BG254" s="80"/>
      <c r="BH254" s="196"/>
      <c r="BI254" s="195"/>
      <c r="BK254"/>
      <c r="BL254"/>
      <c r="BM254"/>
      <c r="BP254" s="243"/>
    </row>
    <row r="255" spans="1:68" s="82" customFormat="1" ht="15" customHeight="1">
      <c r="A255" s="63" t="s">
        <v>97</v>
      </c>
      <c r="B255" s="119" t="s">
        <v>874</v>
      </c>
      <c r="C255" s="252" t="s">
        <v>875</v>
      </c>
      <c r="D255" s="66" t="s">
        <v>876</v>
      </c>
      <c r="E255" s="109" t="s">
        <v>101</v>
      </c>
      <c r="F255" s="68" t="s">
        <v>127</v>
      </c>
      <c r="G255" s="204" t="s">
        <v>1</v>
      </c>
      <c r="H255" s="83"/>
      <c r="I255" s="92"/>
      <c r="J255" s="66"/>
      <c r="K255" s="92"/>
      <c r="L255" s="70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3"/>
      <c r="AU255" s="93"/>
      <c r="AV255" s="93"/>
      <c r="AW255" s="93"/>
      <c r="AX255" s="95">
        <v>42067</v>
      </c>
      <c r="AY255" s="110">
        <v>42064</v>
      </c>
      <c r="AZ255" s="110">
        <v>42064</v>
      </c>
      <c r="BA255" s="110" t="s">
        <v>623</v>
      </c>
      <c r="BB255" s="110">
        <v>42186</v>
      </c>
      <c r="BC255" s="78"/>
      <c r="BD255" s="79"/>
      <c r="BE255" s="80"/>
      <c r="BF255" s="81"/>
      <c r="BG255" s="80"/>
      <c r="BH255" s="196"/>
      <c r="BI255" s="195"/>
      <c r="BK255"/>
      <c r="BL255"/>
      <c r="BM255"/>
      <c r="BP255" s="243"/>
    </row>
    <row r="256" spans="1:68" s="82" customFormat="1" ht="15" customHeight="1">
      <c r="A256" s="63" t="s">
        <v>112</v>
      </c>
      <c r="B256" s="233" t="s">
        <v>877</v>
      </c>
      <c r="C256" s="252" t="s">
        <v>878</v>
      </c>
      <c r="D256" s="66" t="s">
        <v>879</v>
      </c>
      <c r="E256" s="162" t="s">
        <v>223</v>
      </c>
      <c r="F256" s="68" t="s">
        <v>256</v>
      </c>
      <c r="G256" s="204" t="s">
        <v>1</v>
      </c>
      <c r="H256" s="83"/>
      <c r="I256" s="86"/>
      <c r="J256" s="66"/>
      <c r="K256" s="86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71" t="s">
        <v>16</v>
      </c>
      <c r="AA256" s="71"/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0"/>
      <c r="AX256" s="116">
        <v>43430</v>
      </c>
      <c r="AY256" s="89"/>
      <c r="AZ256" s="89"/>
      <c r="BA256" s="89"/>
      <c r="BB256" s="89" t="s">
        <v>466</v>
      </c>
      <c r="BC256" s="78"/>
      <c r="BD256" s="79"/>
      <c r="BE256" s="80"/>
      <c r="BF256" s="81"/>
      <c r="BG256" s="80"/>
      <c r="BH256" s="196"/>
      <c r="BI256" s="195"/>
      <c r="BK256"/>
      <c r="BL256"/>
      <c r="BM256"/>
      <c r="BP256" s="243"/>
    </row>
    <row r="257" spans="1:68" s="82" customFormat="1">
      <c r="A257" s="63" t="s">
        <v>112</v>
      </c>
      <c r="B257" s="119" t="s">
        <v>880</v>
      </c>
      <c r="C257" s="264" t="s">
        <v>881</v>
      </c>
      <c r="D257" s="66" t="s">
        <v>738</v>
      </c>
      <c r="E257" s="67" t="s">
        <v>231</v>
      </c>
      <c r="F257" s="68" t="s">
        <v>256</v>
      </c>
      <c r="G257" s="204" t="s">
        <v>1</v>
      </c>
      <c r="H257" s="83"/>
      <c r="I257" s="69"/>
      <c r="J257" s="84" t="s">
        <v>1</v>
      </c>
      <c r="K257" s="69"/>
      <c r="L257" s="69"/>
      <c r="M257" s="71" t="s">
        <v>21</v>
      </c>
      <c r="N257" s="70"/>
      <c r="O257" s="70"/>
      <c r="P257" s="70"/>
      <c r="Q257" s="70"/>
      <c r="R257" s="70"/>
      <c r="S257" s="70"/>
      <c r="T257" s="70"/>
      <c r="U257" s="70"/>
      <c r="V257" s="70"/>
      <c r="W257" s="71" t="s">
        <v>16</v>
      </c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2">
        <v>39448</v>
      </c>
      <c r="AY257" s="76">
        <v>39995</v>
      </c>
      <c r="AZ257" s="76">
        <v>40148</v>
      </c>
      <c r="BA257" s="77"/>
      <c r="BB257" s="76"/>
      <c r="BC257" s="78"/>
      <c r="BD257" s="79"/>
      <c r="BE257" s="80"/>
      <c r="BF257" s="81"/>
      <c r="BG257" s="80"/>
      <c r="BH257" s="196"/>
      <c r="BI257" s="195"/>
      <c r="BK257"/>
      <c r="BL257"/>
      <c r="BM257"/>
      <c r="BP257" s="243"/>
    </row>
    <row r="258" spans="1:68" s="82" customFormat="1" ht="15" customHeight="1">
      <c r="A258" s="63" t="s">
        <v>112</v>
      </c>
      <c r="B258" s="119" t="s">
        <v>882</v>
      </c>
      <c r="C258" s="252" t="s">
        <v>883</v>
      </c>
      <c r="D258" s="66" t="s">
        <v>884</v>
      </c>
      <c r="E258" s="68" t="s">
        <v>163</v>
      </c>
      <c r="F258" s="68" t="s">
        <v>256</v>
      </c>
      <c r="G258" s="204" t="s">
        <v>1</v>
      </c>
      <c r="H258" s="83"/>
      <c r="I258" s="92"/>
      <c r="J258" s="66"/>
      <c r="K258" s="92"/>
      <c r="L258" s="92"/>
      <c r="M258" s="148"/>
      <c r="N258" s="148"/>
      <c r="O258" s="148"/>
      <c r="P258" s="148"/>
      <c r="Q258" s="149"/>
      <c r="R258" s="148"/>
      <c r="S258" s="148"/>
      <c r="T258" s="148"/>
      <c r="U258" s="105" t="s">
        <v>16</v>
      </c>
      <c r="V258" s="148"/>
      <c r="W258" s="148"/>
      <c r="X258" s="148"/>
      <c r="Y258" s="148"/>
      <c r="Z258" s="104"/>
      <c r="AA258" s="104"/>
      <c r="AB258" s="105" t="s">
        <v>16</v>
      </c>
      <c r="AC258" s="148"/>
      <c r="AD258" s="148"/>
      <c r="AE258" s="148"/>
      <c r="AF258" s="148"/>
      <c r="AG258" s="148"/>
      <c r="AH258" s="148"/>
      <c r="AI258" s="105" t="s">
        <v>26</v>
      </c>
      <c r="AJ258" s="148"/>
      <c r="AK258" s="149"/>
      <c r="AL258" s="148"/>
      <c r="AM258" s="148"/>
      <c r="AN258" s="148"/>
      <c r="AO258" s="148"/>
      <c r="AP258" s="148"/>
      <c r="AQ258" s="149"/>
      <c r="AR258" s="150"/>
      <c r="AS258" s="150"/>
      <c r="AT258" s="105" t="s">
        <v>21</v>
      </c>
      <c r="AU258" s="148"/>
      <c r="AV258" s="148"/>
      <c r="AW258" s="190" t="s">
        <v>21</v>
      </c>
      <c r="AX258" s="95">
        <v>41061</v>
      </c>
      <c r="AY258" s="101">
        <v>42860</v>
      </c>
      <c r="AZ258" s="101">
        <v>42864</v>
      </c>
      <c r="BA258" s="101">
        <v>43059</v>
      </c>
      <c r="BB258" s="101">
        <v>43490</v>
      </c>
      <c r="BC258" s="78"/>
      <c r="BD258" s="79"/>
      <c r="BE258" s="80">
        <v>43915</v>
      </c>
      <c r="BF258" s="81" t="s">
        <v>11</v>
      </c>
      <c r="BG258" s="80"/>
      <c r="BH258" s="196"/>
      <c r="BI258" s="195"/>
      <c r="BK258"/>
      <c r="BL258"/>
      <c r="BM258"/>
      <c r="BP258" s="243"/>
    </row>
    <row r="259" spans="1:68" s="82" customFormat="1">
      <c r="A259" s="63" t="s">
        <v>97</v>
      </c>
      <c r="B259" s="119" t="s">
        <v>885</v>
      </c>
      <c r="C259" s="252" t="s">
        <v>886</v>
      </c>
      <c r="D259" s="66" t="s">
        <v>887</v>
      </c>
      <c r="E259" s="85" t="s">
        <v>116</v>
      </c>
      <c r="F259" s="68" t="s">
        <v>102</v>
      </c>
      <c r="G259" s="204" t="s">
        <v>1</v>
      </c>
      <c r="H259" s="83"/>
      <c r="I259" s="69"/>
      <c r="J259" s="84" t="s">
        <v>1</v>
      </c>
      <c r="K259" s="69"/>
      <c r="L259" s="87"/>
      <c r="M259" s="70"/>
      <c r="N259" s="70"/>
      <c r="O259" s="70"/>
      <c r="P259" s="70"/>
      <c r="Q259" s="70"/>
      <c r="R259" s="70"/>
      <c r="S259" s="70"/>
      <c r="T259" s="70"/>
      <c r="U259" s="70"/>
      <c r="V259" s="71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 t="s">
        <v>21</v>
      </c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 t="s">
        <v>21</v>
      </c>
      <c r="AX259" s="72">
        <v>40634</v>
      </c>
      <c r="AY259" s="78">
        <v>43222</v>
      </c>
      <c r="AZ259" s="78">
        <v>43222</v>
      </c>
      <c r="BA259" s="77"/>
      <c r="BB259" s="78">
        <v>43222</v>
      </c>
      <c r="BC259" s="78">
        <v>43654</v>
      </c>
      <c r="BD259" s="79" t="s">
        <v>11</v>
      </c>
      <c r="BE259" s="80"/>
      <c r="BF259" s="81"/>
      <c r="BG259" s="80"/>
      <c r="BH259" s="196"/>
      <c r="BI259" s="195"/>
      <c r="BK259"/>
      <c r="BL259"/>
      <c r="BM259"/>
      <c r="BP259" s="243"/>
    </row>
    <row r="260" spans="1:68" s="82" customFormat="1">
      <c r="A260" s="63" t="s">
        <v>112</v>
      </c>
      <c r="B260" s="119" t="s">
        <v>888</v>
      </c>
      <c r="C260" s="252" t="s">
        <v>889</v>
      </c>
      <c r="D260" s="66" t="s">
        <v>890</v>
      </c>
      <c r="E260" s="109" t="s">
        <v>101</v>
      </c>
      <c r="F260" s="68" t="s">
        <v>131</v>
      </c>
      <c r="G260" s="204" t="s">
        <v>1</v>
      </c>
      <c r="H260" s="83"/>
      <c r="I260" s="97"/>
      <c r="J260" s="91"/>
      <c r="K260" s="97"/>
      <c r="L260" s="127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4" t="s">
        <v>26</v>
      </c>
      <c r="AK260" s="94" t="s">
        <v>26</v>
      </c>
      <c r="AL260" s="93"/>
      <c r="AM260" s="93"/>
      <c r="AN260" s="93"/>
      <c r="AO260" s="93"/>
      <c r="AP260" s="93"/>
      <c r="AQ260" s="93"/>
      <c r="AR260" s="94" t="s">
        <v>16</v>
      </c>
      <c r="AS260" s="94"/>
      <c r="AT260" s="93"/>
      <c r="AU260" s="93"/>
      <c r="AV260" s="93"/>
      <c r="AW260" s="93"/>
      <c r="AX260" s="95">
        <v>40087</v>
      </c>
      <c r="AY260" s="110">
        <v>43221</v>
      </c>
      <c r="AZ260" s="110">
        <v>43228</v>
      </c>
      <c r="BA260" s="99"/>
      <c r="BB260" s="110">
        <v>43249</v>
      </c>
      <c r="BC260" s="78">
        <v>43280</v>
      </c>
      <c r="BD260" s="79" t="s">
        <v>11</v>
      </c>
      <c r="BE260" s="80"/>
      <c r="BF260" s="81"/>
      <c r="BG260" s="80"/>
      <c r="BH260" s="196"/>
      <c r="BI260" s="195"/>
      <c r="BK260"/>
      <c r="BL260"/>
      <c r="BM260"/>
      <c r="BP260" s="243"/>
    </row>
    <row r="261" spans="1:68" s="82" customFormat="1" ht="15" customHeight="1">
      <c r="A261" s="103" t="s">
        <v>97</v>
      </c>
      <c r="B261" s="233" t="s">
        <v>891</v>
      </c>
      <c r="C261" s="264" t="s">
        <v>892</v>
      </c>
      <c r="D261" s="66" t="s">
        <v>893</v>
      </c>
      <c r="E261" s="136" t="s">
        <v>101</v>
      </c>
      <c r="F261" s="68" t="s">
        <v>102</v>
      </c>
      <c r="G261" s="204" t="s">
        <v>1</v>
      </c>
      <c r="H261" s="83"/>
      <c r="I261" s="115" t="s">
        <v>1</v>
      </c>
      <c r="J261" s="66"/>
      <c r="K261" s="115"/>
      <c r="L261" s="137"/>
      <c r="M261" s="132"/>
      <c r="N261" s="132"/>
      <c r="O261" s="132"/>
      <c r="P261" s="133"/>
      <c r="Q261" s="132"/>
      <c r="R261" s="132"/>
      <c r="S261" s="132"/>
      <c r="T261" s="132"/>
      <c r="U261" s="132"/>
      <c r="V261" s="132"/>
      <c r="W261" s="132"/>
      <c r="X261" s="132"/>
      <c r="Y261" s="132"/>
      <c r="Z261" s="133" t="s">
        <v>21</v>
      </c>
      <c r="AA261" s="133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3"/>
      <c r="AN261" s="132"/>
      <c r="AO261" s="132"/>
      <c r="AP261" s="132"/>
      <c r="AQ261" s="133"/>
      <c r="AR261" s="132"/>
      <c r="AS261" s="132"/>
      <c r="AT261" s="132"/>
      <c r="AU261" s="132"/>
      <c r="AV261" s="132"/>
      <c r="AW261" s="132"/>
      <c r="AX261" s="72">
        <v>39295</v>
      </c>
      <c r="AY261" s="78">
        <v>40057</v>
      </c>
      <c r="AZ261" s="78">
        <v>40057</v>
      </c>
      <c r="BA261" s="74"/>
      <c r="BB261" s="78">
        <v>43347</v>
      </c>
      <c r="BC261" s="78"/>
      <c r="BD261" s="79"/>
      <c r="BE261" s="80"/>
      <c r="BF261" s="81"/>
      <c r="BG261" s="80"/>
      <c r="BH261" s="196"/>
      <c r="BI261" s="195"/>
      <c r="BK261"/>
      <c r="BL261"/>
      <c r="BM261"/>
      <c r="BP261" s="243"/>
    </row>
    <row r="262" spans="1:68" s="82" customFormat="1" ht="15" customHeight="1">
      <c r="A262" s="63" t="s">
        <v>97</v>
      </c>
      <c r="B262" s="249" t="s">
        <v>894</v>
      </c>
      <c r="C262" s="266" t="s">
        <v>895</v>
      </c>
      <c r="D262" s="213" t="s">
        <v>896</v>
      </c>
      <c r="E262" s="208" t="s">
        <v>139</v>
      </c>
      <c r="F262" s="215"/>
      <c r="G262" s="204"/>
      <c r="H262" s="83"/>
      <c r="I262" s="215"/>
      <c r="J262" s="222"/>
      <c r="K262" s="215"/>
      <c r="L262" s="215"/>
      <c r="M262" s="215"/>
      <c r="N262" s="215"/>
      <c r="O262" s="215"/>
      <c r="P262" s="215"/>
      <c r="Q262" s="215"/>
      <c r="R262" s="215"/>
      <c r="S262" s="215"/>
      <c r="T262" s="215"/>
      <c r="U262" s="215"/>
      <c r="V262" s="215"/>
      <c r="W262" s="215"/>
      <c r="X262" s="215"/>
      <c r="Y262" s="215"/>
      <c r="Z262" s="215"/>
      <c r="AA262" s="215"/>
      <c r="AB262" s="215"/>
      <c r="AC262" s="215"/>
      <c r="AD262" s="215"/>
      <c r="AE262" s="215"/>
      <c r="AF262" s="215"/>
      <c r="AG262" s="215"/>
      <c r="AH262" s="215"/>
      <c r="AI262" s="215"/>
      <c r="AJ262" s="215"/>
      <c r="AK262" s="215"/>
      <c r="AL262" s="215"/>
      <c r="AM262" s="215"/>
      <c r="AN262" s="215"/>
      <c r="AO262" s="215"/>
      <c r="AP262" s="215"/>
      <c r="AQ262" s="215"/>
      <c r="AR262" s="215"/>
      <c r="AS262" s="215"/>
      <c r="AT262" s="215"/>
      <c r="AU262" s="215"/>
      <c r="AV262" s="215"/>
      <c r="AW262" s="224"/>
      <c r="AX262" s="215"/>
      <c r="AY262" s="215"/>
      <c r="AZ262" s="215"/>
      <c r="BA262" s="215"/>
      <c r="BB262" s="215"/>
      <c r="BC262" s="78"/>
      <c r="BD262" s="79"/>
      <c r="BE262" s="80"/>
      <c r="BF262" s="81"/>
      <c r="BG262" s="80"/>
      <c r="BH262" s="196"/>
      <c r="BI262" s="195"/>
      <c r="BK262"/>
      <c r="BL262"/>
      <c r="BM262"/>
      <c r="BP262" s="243"/>
    </row>
    <row r="263" spans="1:68" s="82" customFormat="1" ht="15" customHeight="1">
      <c r="A263" s="63" t="s">
        <v>112</v>
      </c>
      <c r="B263" s="119" t="s">
        <v>897</v>
      </c>
      <c r="C263" s="264" t="s">
        <v>898</v>
      </c>
      <c r="D263" s="66" t="s">
        <v>899</v>
      </c>
      <c r="E263" s="68" t="s">
        <v>101</v>
      </c>
      <c r="F263" s="68" t="s">
        <v>127</v>
      </c>
      <c r="G263" s="204" t="s">
        <v>1</v>
      </c>
      <c r="H263" s="83"/>
      <c r="I263" s="92"/>
      <c r="J263" s="66"/>
      <c r="K263" s="92"/>
      <c r="L263" s="92"/>
      <c r="M263" s="93"/>
      <c r="N263" s="93"/>
      <c r="O263" s="93"/>
      <c r="P263" s="94" t="s">
        <v>21</v>
      </c>
      <c r="Q263" s="93"/>
      <c r="R263" s="93"/>
      <c r="S263" s="93"/>
      <c r="T263" s="93"/>
      <c r="U263" s="93"/>
      <c r="V263" s="93"/>
      <c r="W263" s="93"/>
      <c r="X263" s="93"/>
      <c r="Y263" s="93"/>
      <c r="Z263" s="94" t="s">
        <v>26</v>
      </c>
      <c r="AA263" s="94"/>
      <c r="AB263" s="93"/>
      <c r="AC263" s="94" t="s">
        <v>26</v>
      </c>
      <c r="AD263" s="94"/>
      <c r="AE263" s="93"/>
      <c r="AF263" s="93"/>
      <c r="AG263" s="93"/>
      <c r="AH263" s="93"/>
      <c r="AI263" s="93"/>
      <c r="AJ263" s="94" t="s">
        <v>26</v>
      </c>
      <c r="AK263" s="94" t="s">
        <v>16</v>
      </c>
      <c r="AL263" s="93"/>
      <c r="AM263" s="93"/>
      <c r="AN263" s="93"/>
      <c r="AO263" s="93"/>
      <c r="AP263" s="93"/>
      <c r="AQ263" s="94" t="s">
        <v>26</v>
      </c>
      <c r="AR263" s="93"/>
      <c r="AS263" s="93"/>
      <c r="AT263" s="94" t="s">
        <v>21</v>
      </c>
      <c r="AU263" s="93"/>
      <c r="AV263" s="93" t="s">
        <v>21</v>
      </c>
      <c r="AW263" s="93"/>
      <c r="AX263" s="95">
        <v>39173</v>
      </c>
      <c r="AY263" s="98">
        <v>39539</v>
      </c>
      <c r="AZ263" s="98">
        <v>38808</v>
      </c>
      <c r="BA263" s="99"/>
      <c r="BB263" s="98">
        <v>40118</v>
      </c>
      <c r="BC263" s="78"/>
      <c r="BD263" s="79"/>
      <c r="BE263" s="80"/>
      <c r="BF263" s="81"/>
      <c r="BG263" s="80"/>
      <c r="BH263" s="196"/>
      <c r="BI263" s="195"/>
      <c r="BK263"/>
      <c r="BL263"/>
      <c r="BM263"/>
      <c r="BP263" s="243"/>
    </row>
    <row r="264" spans="1:68" s="82" customFormat="1" ht="15" customHeight="1">
      <c r="A264" s="103" t="s">
        <v>97</v>
      </c>
      <c r="B264" s="226" t="s">
        <v>900</v>
      </c>
      <c r="C264" s="264" t="s">
        <v>901</v>
      </c>
      <c r="D264" s="66" t="s">
        <v>902</v>
      </c>
      <c r="E264" s="67" t="s">
        <v>163</v>
      </c>
      <c r="F264" s="68" t="s">
        <v>256</v>
      </c>
      <c r="G264" s="204" t="s">
        <v>1</v>
      </c>
      <c r="H264" s="83"/>
      <c r="I264" s="69"/>
      <c r="J264" s="66"/>
      <c r="K264" s="69"/>
      <c r="L264" s="69"/>
      <c r="M264" s="70"/>
      <c r="N264" s="133" t="s">
        <v>21</v>
      </c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3" t="s">
        <v>26</v>
      </c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  <c r="AJ264" s="132"/>
      <c r="AK264" s="132"/>
      <c r="AL264" s="132"/>
      <c r="AM264" s="132"/>
      <c r="AN264" s="132"/>
      <c r="AO264" s="132"/>
      <c r="AP264" s="132"/>
      <c r="AQ264" s="132"/>
      <c r="AR264" s="132"/>
      <c r="AS264" s="132"/>
      <c r="AT264" s="132"/>
      <c r="AU264" s="132"/>
      <c r="AV264" s="132"/>
      <c r="AW264" s="132"/>
      <c r="AX264" s="72">
        <v>41579</v>
      </c>
      <c r="AY264" s="107">
        <v>41579</v>
      </c>
      <c r="AZ264" s="107">
        <v>41609</v>
      </c>
      <c r="BA264" s="74"/>
      <c r="BB264" s="107">
        <v>41671</v>
      </c>
      <c r="BC264" s="78"/>
      <c r="BD264" s="79"/>
      <c r="BE264" s="80"/>
      <c r="BF264" s="81"/>
      <c r="BG264" s="80"/>
      <c r="BH264" s="196"/>
      <c r="BI264" s="195"/>
      <c r="BK264"/>
      <c r="BL264"/>
      <c r="BM264"/>
      <c r="BP264" s="243"/>
    </row>
    <row r="265" spans="1:68" s="82" customFormat="1" ht="15" customHeight="1">
      <c r="A265" s="103" t="s">
        <v>97</v>
      </c>
      <c r="B265" s="226" t="s">
        <v>903</v>
      </c>
      <c r="C265" s="252" t="s">
        <v>904</v>
      </c>
      <c r="D265" s="66" t="s">
        <v>905</v>
      </c>
      <c r="E265" s="112" t="s">
        <v>139</v>
      </c>
      <c r="F265" s="68" t="s">
        <v>353</v>
      </c>
      <c r="G265" s="204" t="s">
        <v>1</v>
      </c>
      <c r="H265" s="83"/>
      <c r="I265" s="92"/>
      <c r="J265" s="66"/>
      <c r="K265" s="92"/>
      <c r="L265" s="113"/>
      <c r="M265" s="104"/>
      <c r="N265" s="104"/>
      <c r="O265" s="104"/>
      <c r="P265" s="104"/>
      <c r="Q265" s="105" t="s">
        <v>26</v>
      </c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5" t="s">
        <v>16</v>
      </c>
      <c r="AR265" s="104"/>
      <c r="AS265" s="104"/>
      <c r="AT265" s="104"/>
      <c r="AU265" s="104"/>
      <c r="AV265" s="104"/>
      <c r="AW265" s="104"/>
      <c r="AX265" s="95">
        <v>39965</v>
      </c>
      <c r="AY265" s="110">
        <v>42887</v>
      </c>
      <c r="AZ265" s="110">
        <v>42887</v>
      </c>
      <c r="BA265" s="110">
        <v>43475</v>
      </c>
      <c r="BB265" s="110">
        <v>43475</v>
      </c>
      <c r="BC265" s="78"/>
      <c r="BD265" s="79"/>
      <c r="BE265" s="80">
        <v>43902</v>
      </c>
      <c r="BF265" s="81" t="s">
        <v>11</v>
      </c>
      <c r="BG265" s="80"/>
      <c r="BH265" s="196"/>
      <c r="BI265" s="195"/>
      <c r="BK265"/>
      <c r="BL265"/>
      <c r="BM265"/>
      <c r="BP265" s="243"/>
    </row>
    <row r="266" spans="1:68" s="82" customFormat="1" ht="15" customHeight="1">
      <c r="A266" s="63" t="s">
        <v>97</v>
      </c>
      <c r="B266" s="233" t="s">
        <v>906</v>
      </c>
      <c r="C266" s="267" t="s">
        <v>907</v>
      </c>
      <c r="D266" s="209" t="s">
        <v>908</v>
      </c>
      <c r="E266" s="208" t="s">
        <v>116</v>
      </c>
      <c r="F266" s="68" t="s">
        <v>219</v>
      </c>
      <c r="G266" s="204"/>
      <c r="H266" s="83"/>
      <c r="I266" s="215"/>
      <c r="J266" s="222"/>
      <c r="K266" s="215"/>
      <c r="L266" s="215"/>
      <c r="M266" s="215"/>
      <c r="N266" s="215"/>
      <c r="O266" s="215"/>
      <c r="P266" s="215"/>
      <c r="Q266" s="215"/>
      <c r="R266" s="215"/>
      <c r="S266" s="215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  <c r="AD266" s="215"/>
      <c r="AE266" s="215"/>
      <c r="AF266" s="215"/>
      <c r="AG266" s="215"/>
      <c r="AH266" s="215"/>
      <c r="AI266" s="215"/>
      <c r="AJ266" s="215"/>
      <c r="AK266" s="215"/>
      <c r="AL266" s="215"/>
      <c r="AM266" s="215"/>
      <c r="AN266" s="215"/>
      <c r="AO266" s="215"/>
      <c r="AP266" s="215"/>
      <c r="AQ266" s="215"/>
      <c r="AR266" s="215"/>
      <c r="AS266" s="215"/>
      <c r="AT266" s="215"/>
      <c r="AU266" s="215"/>
      <c r="AV266" s="215"/>
      <c r="AW266" s="215"/>
      <c r="AX266" s="215"/>
      <c r="AY266" s="215"/>
      <c r="AZ266" s="215"/>
      <c r="BA266" s="215"/>
      <c r="BB266" s="215"/>
      <c r="BC266" s="78"/>
      <c r="BD266" s="79"/>
      <c r="BE266" s="80"/>
      <c r="BF266" s="81"/>
      <c r="BG266" s="80"/>
      <c r="BH266" s="196"/>
      <c r="BI266" s="195"/>
      <c r="BK266"/>
      <c r="BL266"/>
      <c r="BM266"/>
      <c r="BP266" s="243"/>
    </row>
    <row r="267" spans="1:68" s="82" customFormat="1" ht="15" customHeight="1">
      <c r="A267" s="103" t="s">
        <v>97</v>
      </c>
      <c r="B267" s="226" t="s">
        <v>909</v>
      </c>
      <c r="C267" s="252" t="s">
        <v>910</v>
      </c>
      <c r="D267" s="66" t="s">
        <v>911</v>
      </c>
      <c r="E267" s="143" t="s">
        <v>255</v>
      </c>
      <c r="F267" s="68" t="s">
        <v>256</v>
      </c>
      <c r="G267" s="204" t="s">
        <v>1</v>
      </c>
      <c r="H267" s="83"/>
      <c r="I267" s="88"/>
      <c r="J267" s="139"/>
      <c r="K267" s="88"/>
      <c r="L267" s="88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  <c r="AP267" s="132"/>
      <c r="AQ267" s="132"/>
      <c r="AR267" s="132"/>
      <c r="AS267" s="132"/>
      <c r="AT267" s="132"/>
      <c r="AU267" s="132"/>
      <c r="AV267" s="132"/>
      <c r="AW267" s="133" t="s">
        <v>26</v>
      </c>
      <c r="AX267" s="118">
        <v>42339</v>
      </c>
      <c r="AY267" s="107">
        <v>42535</v>
      </c>
      <c r="AZ267" s="107">
        <v>42536</v>
      </c>
      <c r="BA267" s="74"/>
      <c r="BB267" s="107">
        <v>43009</v>
      </c>
      <c r="BC267" s="78">
        <v>43570</v>
      </c>
      <c r="BD267" s="79" t="s">
        <v>11</v>
      </c>
      <c r="BE267" s="80"/>
      <c r="BF267" s="81"/>
      <c r="BG267" s="80"/>
      <c r="BH267" s="196"/>
      <c r="BI267" s="195"/>
      <c r="BK267"/>
      <c r="BL267"/>
      <c r="BM267"/>
      <c r="BP267" s="243"/>
    </row>
    <row r="268" spans="1:68" s="82" customFormat="1">
      <c r="A268" s="63" t="s">
        <v>97</v>
      </c>
      <c r="B268" s="119" t="s">
        <v>912</v>
      </c>
      <c r="C268" s="264" t="s">
        <v>913</v>
      </c>
      <c r="D268" s="66" t="s">
        <v>914</v>
      </c>
      <c r="E268" s="68" t="s">
        <v>101</v>
      </c>
      <c r="F268" s="68" t="s">
        <v>127</v>
      </c>
      <c r="G268" s="204" t="s">
        <v>1</v>
      </c>
      <c r="H268" s="83"/>
      <c r="I268" s="92"/>
      <c r="J268" s="66"/>
      <c r="K268" s="92"/>
      <c r="L268" s="92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  <c r="AJ268" s="93"/>
      <c r="AK268" s="93"/>
      <c r="AL268" s="93"/>
      <c r="AM268" s="93"/>
      <c r="AN268" s="93"/>
      <c r="AO268" s="93"/>
      <c r="AP268" s="93"/>
      <c r="AQ268" s="93"/>
      <c r="AR268" s="93"/>
      <c r="AS268" s="93"/>
      <c r="AT268" s="93"/>
      <c r="AU268" s="93"/>
      <c r="AV268" s="93"/>
      <c r="AW268" s="93"/>
      <c r="AX268" s="95">
        <v>41030</v>
      </c>
      <c r="AY268" s="98"/>
      <c r="AZ268" s="98"/>
      <c r="BA268" s="99"/>
      <c r="BB268" s="98"/>
      <c r="BC268" s="78"/>
      <c r="BD268" s="79"/>
      <c r="BE268" s="80"/>
      <c r="BF268" s="81"/>
      <c r="BG268" s="80"/>
      <c r="BH268" s="196"/>
      <c r="BI268" s="195"/>
      <c r="BK268"/>
      <c r="BL268"/>
      <c r="BM268"/>
      <c r="BP268" s="243"/>
    </row>
    <row r="269" spans="1:68" s="82" customFormat="1" ht="15.75" customHeight="1">
      <c r="A269" s="63" t="s">
        <v>112</v>
      </c>
      <c r="B269" s="119" t="s">
        <v>915</v>
      </c>
      <c r="C269" s="252" t="s">
        <v>916</v>
      </c>
      <c r="D269" s="66" t="s">
        <v>917</v>
      </c>
      <c r="E269" s="68" t="s">
        <v>255</v>
      </c>
      <c r="F269" s="68" t="s">
        <v>256</v>
      </c>
      <c r="G269" s="204" t="s">
        <v>1</v>
      </c>
      <c r="H269" s="83"/>
      <c r="I269" s="69"/>
      <c r="J269" s="86"/>
      <c r="K269" s="69"/>
      <c r="L269" s="69"/>
      <c r="M269" s="71" t="s">
        <v>21</v>
      </c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1" t="s">
        <v>16</v>
      </c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2">
        <v>41548</v>
      </c>
      <c r="AY269" s="98"/>
      <c r="AZ269" s="98"/>
      <c r="BA269" s="99"/>
      <c r="BB269" s="76">
        <v>41729</v>
      </c>
      <c r="BC269" s="78"/>
      <c r="BD269" s="79"/>
      <c r="BE269" s="80"/>
      <c r="BF269" s="81"/>
      <c r="BG269" s="80"/>
      <c r="BH269" s="196"/>
      <c r="BI269" s="195"/>
      <c r="BK269"/>
      <c r="BL269"/>
      <c r="BM269"/>
      <c r="BP269" s="243"/>
    </row>
    <row r="270" spans="1:68" s="82" customFormat="1" ht="15.75" customHeight="1">
      <c r="A270" s="63" t="s">
        <v>97</v>
      </c>
      <c r="B270" s="119" t="s">
        <v>918</v>
      </c>
      <c r="C270" s="264" t="s">
        <v>919</v>
      </c>
      <c r="D270" s="66" t="s">
        <v>920</v>
      </c>
      <c r="E270" s="85" t="s">
        <v>139</v>
      </c>
      <c r="F270" s="68" t="s">
        <v>353</v>
      </c>
      <c r="G270" s="204" t="s">
        <v>1</v>
      </c>
      <c r="H270" s="83"/>
      <c r="I270" s="69"/>
      <c r="J270" s="66"/>
      <c r="K270" s="69"/>
      <c r="L270" s="87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2">
        <v>43181</v>
      </c>
      <c r="AY270" s="76"/>
      <c r="AZ270" s="76"/>
      <c r="BA270" s="77"/>
      <c r="BB270" s="76"/>
      <c r="BC270" s="78"/>
      <c r="BD270" s="79"/>
      <c r="BE270" s="80"/>
      <c r="BF270" s="81"/>
      <c r="BG270" s="80"/>
      <c r="BH270" s="196"/>
      <c r="BI270" s="195"/>
      <c r="BK270"/>
      <c r="BL270"/>
      <c r="BM270"/>
      <c r="BP270" s="243"/>
    </row>
    <row r="271" spans="1:68" s="131" customFormat="1" ht="15" customHeight="1">
      <c r="A271" s="63" t="s">
        <v>97</v>
      </c>
      <c r="B271" s="119" t="s">
        <v>921</v>
      </c>
      <c r="C271" s="264" t="s">
        <v>922</v>
      </c>
      <c r="D271" s="66" t="s">
        <v>923</v>
      </c>
      <c r="E271" s="85" t="s">
        <v>139</v>
      </c>
      <c r="F271" s="68" t="s">
        <v>121</v>
      </c>
      <c r="G271" s="204" t="s">
        <v>1</v>
      </c>
      <c r="H271" s="83"/>
      <c r="I271" s="69"/>
      <c r="J271" s="66"/>
      <c r="K271" s="69"/>
      <c r="L271" s="87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1" t="s">
        <v>26</v>
      </c>
      <c r="AX271" s="72">
        <v>43145</v>
      </c>
      <c r="AY271" s="76"/>
      <c r="AZ271" s="76"/>
      <c r="BA271" s="77"/>
      <c r="BB271" s="76"/>
      <c r="BC271" s="78"/>
      <c r="BD271" s="79"/>
      <c r="BE271" s="80"/>
      <c r="BF271" s="81"/>
      <c r="BG271" s="80"/>
      <c r="BH271" s="196"/>
      <c r="BI271" s="195"/>
      <c r="BK271"/>
      <c r="BL271"/>
      <c r="BM271"/>
      <c r="BP271" s="282"/>
    </row>
    <row r="272" spans="1:68" s="82" customFormat="1" ht="15" customHeight="1">
      <c r="A272" s="63" t="s">
        <v>97</v>
      </c>
      <c r="B272" s="234" t="s">
        <v>924</v>
      </c>
      <c r="C272" s="252" t="s">
        <v>925</v>
      </c>
      <c r="D272" s="66" t="s">
        <v>926</v>
      </c>
      <c r="E272" s="67" t="s">
        <v>163</v>
      </c>
      <c r="F272" s="68" t="s">
        <v>256</v>
      </c>
      <c r="G272" s="204" t="s">
        <v>1</v>
      </c>
      <c r="H272" s="83"/>
      <c r="I272" s="69"/>
      <c r="J272" s="66"/>
      <c r="K272" s="69"/>
      <c r="L272" s="69"/>
      <c r="M272" s="70"/>
      <c r="N272" s="70"/>
      <c r="O272" s="70"/>
      <c r="P272" s="70"/>
      <c r="Q272" s="70"/>
      <c r="R272" s="70"/>
      <c r="S272" s="70"/>
      <c r="T272" s="70"/>
      <c r="U272" s="71" t="s">
        <v>21</v>
      </c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1" t="s">
        <v>21</v>
      </c>
      <c r="AX272" s="72">
        <v>42552</v>
      </c>
      <c r="AY272" s="78">
        <v>42862</v>
      </c>
      <c r="AZ272" s="78">
        <v>42906</v>
      </c>
      <c r="BA272" s="78">
        <v>42914</v>
      </c>
      <c r="BB272" s="78">
        <v>43480</v>
      </c>
      <c r="BC272" s="78"/>
      <c r="BD272" s="79"/>
      <c r="BE272" s="80">
        <v>43915</v>
      </c>
      <c r="BF272" s="81" t="s">
        <v>11</v>
      </c>
      <c r="BG272" s="80"/>
      <c r="BH272" s="196"/>
      <c r="BI272" s="195"/>
      <c r="BK272"/>
      <c r="BL272"/>
      <c r="BM272"/>
      <c r="BP272" s="243"/>
    </row>
    <row r="273" spans="1:16383">
      <c r="A273" s="191" t="s">
        <v>97</v>
      </c>
      <c r="B273" s="119" t="s">
        <v>927</v>
      </c>
      <c r="C273" s="252" t="s">
        <v>928</v>
      </c>
      <c r="D273" s="66" t="s">
        <v>929</v>
      </c>
      <c r="E273" s="109" t="s">
        <v>106</v>
      </c>
      <c r="F273" s="68" t="s">
        <v>107</v>
      </c>
      <c r="G273" s="204" t="s">
        <v>1</v>
      </c>
      <c r="H273" s="83"/>
      <c r="I273" s="69"/>
      <c r="J273" s="66"/>
      <c r="K273" s="69"/>
      <c r="L273" s="69"/>
      <c r="M273" s="70"/>
      <c r="N273" s="70"/>
      <c r="O273" s="70"/>
      <c r="P273" s="70"/>
      <c r="Q273" s="70"/>
      <c r="R273" s="70"/>
      <c r="S273" s="70"/>
      <c r="T273" s="70"/>
      <c r="U273" s="71"/>
      <c r="V273" s="70"/>
      <c r="W273" s="70" t="s">
        <v>26</v>
      </c>
      <c r="X273" s="70"/>
      <c r="Y273" s="70"/>
      <c r="Z273" s="70" t="s">
        <v>26</v>
      </c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1"/>
      <c r="AX273" s="72">
        <v>42856</v>
      </c>
      <c r="AY273" s="78">
        <v>42878</v>
      </c>
      <c r="AZ273" s="78">
        <v>42879</v>
      </c>
      <c r="BA273" s="78"/>
      <c r="BB273" s="78">
        <v>43529</v>
      </c>
      <c r="BC273" s="78">
        <v>43679</v>
      </c>
      <c r="BD273" s="79" t="s">
        <v>11</v>
      </c>
      <c r="BE273" s="80"/>
      <c r="BF273" s="81"/>
      <c r="BG273" s="80"/>
      <c r="BH273" s="196"/>
      <c r="BI273" s="195"/>
      <c r="BJ273" s="82"/>
      <c r="BN273" s="82"/>
      <c r="BO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8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8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82"/>
      <c r="DH273" s="82"/>
      <c r="DI273" s="82"/>
      <c r="DJ273" s="82"/>
      <c r="DK273" s="82"/>
      <c r="DL273" s="82"/>
      <c r="DM273" s="82"/>
      <c r="DN273" s="82"/>
      <c r="DO273" s="82"/>
      <c r="DP273" s="82"/>
      <c r="DQ273" s="82"/>
      <c r="DR273" s="82"/>
      <c r="DS273" s="82"/>
      <c r="DT273" s="82"/>
      <c r="DU273" s="82"/>
      <c r="DV273" s="82"/>
      <c r="DW273" s="82"/>
      <c r="DX273" s="82"/>
      <c r="DY273" s="82"/>
      <c r="DZ273" s="82"/>
      <c r="EA273" s="82"/>
      <c r="EB273" s="82"/>
      <c r="EC273" s="82"/>
      <c r="ED273" s="82"/>
      <c r="EE273" s="82"/>
      <c r="EF273" s="82"/>
      <c r="EG273" s="82"/>
      <c r="EH273" s="82"/>
      <c r="EI273" s="82"/>
      <c r="EJ273" s="82"/>
      <c r="EK273" s="82"/>
      <c r="EL273" s="82"/>
      <c r="EM273" s="82"/>
      <c r="EN273" s="82"/>
      <c r="EO273" s="82"/>
      <c r="EP273" s="82"/>
      <c r="EQ273" s="82"/>
      <c r="ER273" s="82"/>
      <c r="ES273" s="82"/>
      <c r="ET273" s="82"/>
      <c r="EU273" s="82"/>
      <c r="EV273" s="82"/>
      <c r="EW273" s="82"/>
      <c r="EX273" s="82"/>
      <c r="EY273" s="82"/>
      <c r="EZ273" s="82"/>
      <c r="FA273" s="82"/>
      <c r="FB273" s="82"/>
      <c r="FC273" s="82"/>
      <c r="FD273" s="82"/>
      <c r="FE273" s="82"/>
      <c r="FF273" s="82"/>
      <c r="FG273" s="82"/>
      <c r="FH273" s="82"/>
      <c r="FI273" s="82"/>
      <c r="FJ273" s="82"/>
      <c r="FK273" s="82"/>
      <c r="FL273" s="82"/>
      <c r="FM273" s="82"/>
      <c r="FN273" s="82"/>
      <c r="FO273" s="82"/>
      <c r="FP273" s="82"/>
      <c r="FQ273" s="82"/>
      <c r="FR273" s="82"/>
      <c r="FS273" s="82"/>
      <c r="FT273" s="82"/>
      <c r="FU273" s="82"/>
      <c r="FV273" s="82"/>
      <c r="FW273" s="82"/>
      <c r="FX273" s="82"/>
      <c r="FY273" s="82"/>
      <c r="FZ273" s="82"/>
      <c r="GA273" s="82"/>
      <c r="GB273" s="82"/>
      <c r="GC273" s="82"/>
      <c r="GD273" s="82"/>
      <c r="GE273" s="82"/>
      <c r="GF273" s="82"/>
      <c r="GG273" s="82"/>
      <c r="GH273" s="82"/>
      <c r="GI273" s="82"/>
      <c r="GJ273" s="82"/>
      <c r="GK273" s="82"/>
      <c r="GL273" s="82"/>
      <c r="GM273" s="82"/>
      <c r="GN273" s="82"/>
      <c r="GO273" s="82"/>
      <c r="GP273" s="82"/>
      <c r="GQ273" s="82"/>
      <c r="GR273" s="82"/>
      <c r="GS273" s="82"/>
      <c r="GT273" s="82"/>
      <c r="GU273" s="82"/>
      <c r="GV273" s="82"/>
      <c r="GW273" s="82"/>
      <c r="GX273" s="82"/>
      <c r="GY273" s="82"/>
      <c r="GZ273" s="82"/>
      <c r="HA273" s="82"/>
      <c r="HB273" s="82"/>
      <c r="HC273" s="82"/>
      <c r="HD273" s="82"/>
      <c r="HE273" s="82"/>
      <c r="HF273" s="82"/>
      <c r="HG273" s="82"/>
      <c r="HH273" s="82"/>
      <c r="HI273" s="82"/>
      <c r="HJ273" s="82"/>
      <c r="HK273" s="82"/>
      <c r="HL273" s="82"/>
      <c r="HM273" s="82"/>
      <c r="HN273" s="82"/>
      <c r="HO273" s="82"/>
      <c r="HP273" s="82"/>
      <c r="HQ273" s="82"/>
      <c r="HR273" s="82"/>
      <c r="HS273" s="82"/>
      <c r="HT273" s="82"/>
      <c r="HU273" s="82"/>
      <c r="HV273" s="82"/>
      <c r="HW273" s="82"/>
      <c r="HX273" s="82"/>
      <c r="HY273" s="82"/>
      <c r="HZ273" s="82"/>
      <c r="IA273" s="82"/>
      <c r="IB273" s="82"/>
      <c r="IC273" s="82"/>
      <c r="ID273" s="82"/>
      <c r="IE273" s="82"/>
      <c r="IF273" s="82"/>
      <c r="IG273" s="82"/>
      <c r="IH273" s="82"/>
      <c r="II273" s="82"/>
      <c r="IJ273" s="82"/>
      <c r="IK273" s="82"/>
      <c r="IL273" s="82"/>
      <c r="IM273" s="82"/>
      <c r="IN273" s="82"/>
      <c r="IO273" s="82"/>
      <c r="IP273" s="82"/>
      <c r="IQ273" s="82"/>
      <c r="IR273" s="82"/>
      <c r="IS273" s="82"/>
      <c r="IT273" s="82"/>
      <c r="IU273" s="82"/>
      <c r="IV273" s="82"/>
      <c r="IW273" s="82"/>
      <c r="IX273" s="82"/>
      <c r="IY273" s="82"/>
      <c r="IZ273" s="82"/>
      <c r="JA273" s="82"/>
      <c r="JB273" s="82"/>
      <c r="JC273" s="82"/>
      <c r="JD273" s="82"/>
      <c r="JE273" s="82"/>
      <c r="JF273" s="82"/>
      <c r="JG273" s="82"/>
      <c r="JH273" s="82"/>
      <c r="JI273" s="82"/>
      <c r="JJ273" s="82"/>
      <c r="JK273" s="82"/>
      <c r="JL273" s="82"/>
      <c r="JM273" s="82"/>
      <c r="JN273" s="82"/>
      <c r="JO273" s="82"/>
      <c r="JP273" s="82"/>
      <c r="JQ273" s="82"/>
      <c r="JR273" s="82"/>
      <c r="JS273" s="82"/>
      <c r="JT273" s="82"/>
      <c r="JU273" s="82"/>
      <c r="JV273" s="82"/>
      <c r="JW273" s="82"/>
      <c r="JX273" s="82"/>
      <c r="JY273" s="82"/>
      <c r="JZ273" s="82"/>
      <c r="KA273" s="82"/>
      <c r="KB273" s="82"/>
      <c r="KC273" s="82"/>
      <c r="KD273" s="82"/>
      <c r="KE273" s="82"/>
      <c r="KF273" s="82"/>
      <c r="KG273" s="82"/>
      <c r="KH273" s="82"/>
      <c r="KI273" s="82"/>
      <c r="KJ273" s="82"/>
      <c r="KK273" s="82"/>
      <c r="KL273" s="82"/>
      <c r="KM273" s="82"/>
      <c r="KN273" s="82"/>
      <c r="KO273" s="82"/>
      <c r="KP273" s="82"/>
      <c r="KQ273" s="82"/>
      <c r="KR273" s="82"/>
      <c r="KS273" s="82"/>
      <c r="KT273" s="82"/>
      <c r="KU273" s="82"/>
      <c r="KV273" s="82"/>
      <c r="KW273" s="82"/>
      <c r="KX273" s="82"/>
      <c r="KY273" s="82"/>
      <c r="KZ273" s="82"/>
      <c r="LA273" s="82"/>
      <c r="LB273" s="82"/>
      <c r="LC273" s="82"/>
      <c r="LD273" s="82"/>
      <c r="LE273" s="82"/>
      <c r="LF273" s="82"/>
      <c r="LG273" s="82"/>
      <c r="LH273" s="82"/>
      <c r="LI273" s="82"/>
      <c r="LJ273" s="82"/>
      <c r="LK273" s="82"/>
      <c r="LL273" s="82"/>
      <c r="LM273" s="82"/>
      <c r="LN273" s="82"/>
      <c r="LO273" s="82"/>
      <c r="LP273" s="82"/>
      <c r="LQ273" s="82"/>
      <c r="LR273" s="82"/>
      <c r="LS273" s="82"/>
      <c r="LT273" s="82"/>
      <c r="LU273" s="82"/>
      <c r="LV273" s="82"/>
      <c r="LW273" s="82"/>
      <c r="LX273" s="82"/>
      <c r="LY273" s="82"/>
      <c r="LZ273" s="82"/>
      <c r="MA273" s="82"/>
      <c r="MB273" s="82"/>
      <c r="MC273" s="82"/>
      <c r="MD273" s="82"/>
      <c r="ME273" s="82"/>
      <c r="MF273" s="82"/>
      <c r="MG273" s="82"/>
      <c r="MH273" s="82"/>
      <c r="MI273" s="82"/>
      <c r="MJ273" s="82"/>
      <c r="MK273" s="82"/>
      <c r="ML273" s="82"/>
      <c r="MM273" s="82"/>
      <c r="MN273" s="82"/>
      <c r="MO273" s="82"/>
      <c r="MP273" s="82"/>
      <c r="MQ273" s="82"/>
      <c r="MR273" s="82"/>
      <c r="MS273" s="82"/>
      <c r="MT273" s="82"/>
      <c r="MU273" s="82"/>
      <c r="MV273" s="82"/>
      <c r="MW273" s="82"/>
      <c r="MX273" s="82"/>
      <c r="MY273" s="82"/>
      <c r="MZ273" s="82"/>
      <c r="NA273" s="82"/>
      <c r="NB273" s="82"/>
      <c r="NC273" s="82"/>
      <c r="ND273" s="82"/>
      <c r="NE273" s="82"/>
      <c r="NF273" s="82"/>
      <c r="NG273" s="82"/>
      <c r="NH273" s="82"/>
      <c r="NI273" s="82"/>
      <c r="NJ273" s="82"/>
      <c r="NK273" s="82"/>
      <c r="NL273" s="82"/>
      <c r="NM273" s="82"/>
      <c r="NN273" s="82"/>
      <c r="NO273" s="82"/>
      <c r="NP273" s="82"/>
      <c r="NQ273" s="82"/>
      <c r="NR273" s="82"/>
      <c r="NS273" s="82"/>
      <c r="NT273" s="82"/>
      <c r="NU273" s="82"/>
      <c r="NV273" s="82"/>
      <c r="NW273" s="82"/>
      <c r="NX273" s="82"/>
      <c r="NY273" s="82"/>
      <c r="NZ273" s="82"/>
      <c r="OA273" s="82"/>
      <c r="OB273" s="82"/>
      <c r="OC273" s="82"/>
      <c r="OD273" s="82"/>
      <c r="OE273" s="82"/>
      <c r="OF273" s="82"/>
      <c r="OG273" s="82"/>
      <c r="OH273" s="82"/>
      <c r="OI273" s="82"/>
      <c r="OJ273" s="82"/>
      <c r="OK273" s="82"/>
      <c r="OL273" s="82"/>
      <c r="OM273" s="82"/>
      <c r="ON273" s="82"/>
      <c r="OO273" s="82"/>
      <c r="OP273" s="82"/>
      <c r="OQ273" s="82"/>
      <c r="OR273" s="82"/>
      <c r="OS273" s="82"/>
      <c r="OT273" s="82"/>
      <c r="OU273" s="82"/>
      <c r="OV273" s="82"/>
      <c r="OW273" s="82"/>
      <c r="OX273" s="82"/>
      <c r="OY273" s="82"/>
      <c r="OZ273" s="82"/>
      <c r="PA273" s="82"/>
      <c r="PB273" s="82"/>
      <c r="PC273" s="82"/>
      <c r="PD273" s="82"/>
      <c r="PE273" s="82"/>
      <c r="PF273" s="82"/>
      <c r="PG273" s="82"/>
      <c r="PH273" s="82"/>
      <c r="PI273" s="82"/>
      <c r="PJ273" s="82"/>
      <c r="PK273" s="82"/>
      <c r="PL273" s="82"/>
      <c r="PM273" s="82"/>
      <c r="PN273" s="82"/>
      <c r="PO273" s="82"/>
      <c r="PP273" s="82"/>
      <c r="PQ273" s="82"/>
      <c r="PR273" s="82"/>
      <c r="PS273" s="82"/>
      <c r="PT273" s="82"/>
      <c r="PU273" s="82"/>
      <c r="PV273" s="82"/>
      <c r="PW273" s="82"/>
      <c r="PX273" s="82"/>
      <c r="PY273" s="82"/>
      <c r="PZ273" s="82"/>
      <c r="QA273" s="82"/>
      <c r="QB273" s="82"/>
      <c r="QC273" s="82"/>
      <c r="QD273" s="82"/>
      <c r="QE273" s="82"/>
      <c r="QF273" s="82"/>
      <c r="QG273" s="82"/>
      <c r="QH273" s="82"/>
      <c r="QI273" s="82"/>
      <c r="QJ273" s="82"/>
      <c r="QK273" s="82"/>
      <c r="QL273" s="82"/>
      <c r="QM273" s="82"/>
      <c r="QN273" s="82"/>
      <c r="QO273" s="82"/>
      <c r="QP273" s="82"/>
      <c r="QQ273" s="82"/>
      <c r="QR273" s="82"/>
      <c r="QS273" s="82"/>
      <c r="QT273" s="82"/>
      <c r="QU273" s="82"/>
      <c r="QV273" s="82"/>
      <c r="QW273" s="82"/>
      <c r="QX273" s="82"/>
      <c r="QY273" s="82"/>
      <c r="QZ273" s="82"/>
      <c r="RA273" s="82"/>
      <c r="RB273" s="82"/>
      <c r="RC273" s="82"/>
      <c r="RD273" s="82"/>
      <c r="RE273" s="82"/>
      <c r="RF273" s="82"/>
      <c r="RG273" s="82"/>
      <c r="RH273" s="82"/>
      <c r="RI273" s="82"/>
      <c r="RJ273" s="82"/>
      <c r="RK273" s="82"/>
      <c r="RL273" s="82"/>
      <c r="RM273" s="82"/>
      <c r="RN273" s="82"/>
      <c r="RO273" s="82"/>
      <c r="RP273" s="82"/>
      <c r="RQ273" s="82"/>
      <c r="RR273" s="82"/>
      <c r="RS273" s="82"/>
      <c r="RT273" s="82"/>
      <c r="RU273" s="82"/>
      <c r="RV273" s="82"/>
      <c r="RW273" s="82"/>
      <c r="RX273" s="82"/>
      <c r="RY273" s="82"/>
      <c r="RZ273" s="82"/>
      <c r="SA273" s="82"/>
      <c r="SB273" s="82"/>
      <c r="SC273" s="82"/>
      <c r="SD273" s="82"/>
      <c r="SE273" s="82"/>
      <c r="SF273" s="82"/>
      <c r="SG273" s="82"/>
      <c r="SH273" s="82"/>
      <c r="SI273" s="82"/>
      <c r="SJ273" s="82"/>
      <c r="SK273" s="82"/>
      <c r="SL273" s="82"/>
      <c r="SM273" s="82"/>
      <c r="SN273" s="82"/>
      <c r="SO273" s="82"/>
      <c r="SP273" s="82"/>
      <c r="SQ273" s="82"/>
      <c r="SR273" s="82"/>
      <c r="SS273" s="82"/>
      <c r="ST273" s="82"/>
      <c r="SU273" s="82"/>
      <c r="SV273" s="82"/>
      <c r="SW273" s="82"/>
      <c r="SX273" s="82"/>
      <c r="SY273" s="82"/>
      <c r="SZ273" s="82"/>
      <c r="TA273" s="82"/>
      <c r="TB273" s="82"/>
      <c r="TC273" s="82"/>
      <c r="TD273" s="82"/>
      <c r="TE273" s="82"/>
      <c r="TF273" s="82"/>
      <c r="TG273" s="82"/>
      <c r="TH273" s="82"/>
      <c r="TI273" s="82"/>
      <c r="TJ273" s="82"/>
      <c r="TK273" s="82"/>
      <c r="TL273" s="82"/>
      <c r="TM273" s="82"/>
      <c r="TN273" s="82"/>
      <c r="TO273" s="82"/>
      <c r="TP273" s="82"/>
      <c r="TQ273" s="82"/>
      <c r="TR273" s="82"/>
      <c r="TS273" s="82"/>
      <c r="TT273" s="82"/>
      <c r="TU273" s="82"/>
      <c r="TV273" s="82"/>
      <c r="TW273" s="82"/>
      <c r="TX273" s="82"/>
      <c r="TY273" s="82"/>
      <c r="TZ273" s="82"/>
      <c r="UA273" s="82"/>
      <c r="UB273" s="82"/>
      <c r="UC273" s="82"/>
      <c r="UD273" s="82"/>
      <c r="UE273" s="82"/>
      <c r="UF273" s="82"/>
      <c r="UG273" s="82"/>
      <c r="UH273" s="82"/>
      <c r="UI273" s="82"/>
      <c r="UJ273" s="82"/>
      <c r="UK273" s="82"/>
      <c r="UL273" s="82"/>
      <c r="UM273" s="82"/>
      <c r="UN273" s="82"/>
      <c r="UO273" s="82"/>
      <c r="UP273" s="82"/>
      <c r="UQ273" s="82"/>
      <c r="UR273" s="82"/>
      <c r="US273" s="82"/>
      <c r="UT273" s="82"/>
      <c r="UU273" s="82"/>
      <c r="UV273" s="82"/>
      <c r="UW273" s="82"/>
      <c r="UX273" s="82"/>
      <c r="UY273" s="82"/>
      <c r="UZ273" s="82"/>
      <c r="VA273" s="82"/>
      <c r="VB273" s="82"/>
      <c r="VC273" s="82"/>
      <c r="VD273" s="82"/>
      <c r="VE273" s="82"/>
      <c r="VF273" s="82"/>
      <c r="VG273" s="82"/>
      <c r="VH273" s="82"/>
      <c r="VI273" s="82"/>
      <c r="VJ273" s="82"/>
      <c r="VK273" s="82"/>
      <c r="VL273" s="82"/>
      <c r="VM273" s="82"/>
      <c r="VN273" s="82"/>
      <c r="VO273" s="82"/>
      <c r="VP273" s="82"/>
      <c r="VQ273" s="82"/>
      <c r="VR273" s="82"/>
      <c r="VS273" s="82"/>
      <c r="VT273" s="82"/>
      <c r="VU273" s="82"/>
      <c r="VV273" s="82"/>
      <c r="VW273" s="82"/>
      <c r="VX273" s="82"/>
      <c r="VY273" s="82"/>
      <c r="VZ273" s="82"/>
      <c r="WA273" s="82"/>
      <c r="WB273" s="82"/>
      <c r="WC273" s="82"/>
      <c r="WD273" s="82"/>
      <c r="WE273" s="82"/>
      <c r="WF273" s="82"/>
      <c r="WG273" s="82"/>
      <c r="WH273" s="82"/>
      <c r="WI273" s="82"/>
      <c r="WJ273" s="82"/>
      <c r="WK273" s="82"/>
      <c r="WL273" s="82"/>
      <c r="WM273" s="82"/>
      <c r="WN273" s="82"/>
      <c r="WO273" s="82"/>
      <c r="WP273" s="82"/>
      <c r="WQ273" s="82"/>
      <c r="WR273" s="82"/>
      <c r="WS273" s="82"/>
      <c r="WT273" s="82"/>
      <c r="WU273" s="82"/>
      <c r="WV273" s="82"/>
      <c r="WW273" s="82"/>
      <c r="WX273" s="82"/>
      <c r="WY273" s="82"/>
      <c r="WZ273" s="82"/>
      <c r="XA273" s="82"/>
      <c r="XB273" s="82"/>
      <c r="XC273" s="82"/>
      <c r="XD273" s="82"/>
      <c r="XE273" s="82"/>
      <c r="XF273" s="82"/>
      <c r="XG273" s="82"/>
      <c r="XH273" s="82"/>
      <c r="XI273" s="82"/>
      <c r="XJ273" s="82"/>
      <c r="XK273" s="82"/>
      <c r="XL273" s="82"/>
      <c r="XM273" s="82"/>
      <c r="XN273" s="82"/>
      <c r="XO273" s="82"/>
      <c r="XP273" s="82"/>
      <c r="XQ273" s="82"/>
      <c r="XR273" s="82"/>
      <c r="XS273" s="82"/>
      <c r="XT273" s="82"/>
      <c r="XU273" s="82"/>
      <c r="XV273" s="82"/>
      <c r="XW273" s="82"/>
      <c r="XX273" s="82"/>
      <c r="XY273" s="82"/>
      <c r="XZ273" s="82"/>
      <c r="YA273" s="82"/>
      <c r="YB273" s="82"/>
      <c r="YC273" s="82"/>
      <c r="YD273" s="82"/>
      <c r="YE273" s="82"/>
      <c r="YF273" s="82"/>
      <c r="YG273" s="82"/>
      <c r="YH273" s="82"/>
      <c r="YI273" s="82"/>
      <c r="YJ273" s="82"/>
      <c r="YK273" s="82"/>
      <c r="YL273" s="82"/>
      <c r="YM273" s="82"/>
      <c r="YN273" s="82"/>
      <c r="YO273" s="82"/>
      <c r="YP273" s="82"/>
      <c r="YQ273" s="82"/>
      <c r="YR273" s="82"/>
      <c r="YS273" s="82"/>
      <c r="YT273" s="82"/>
      <c r="YU273" s="82"/>
      <c r="YV273" s="82"/>
      <c r="YW273" s="82"/>
      <c r="YX273" s="82"/>
      <c r="YY273" s="82"/>
      <c r="YZ273" s="82"/>
      <c r="ZA273" s="82"/>
      <c r="ZB273" s="82"/>
      <c r="ZC273" s="82"/>
      <c r="ZD273" s="82"/>
      <c r="ZE273" s="82"/>
      <c r="ZF273" s="82"/>
      <c r="ZG273" s="82"/>
      <c r="ZH273" s="82"/>
      <c r="ZI273" s="82"/>
      <c r="ZJ273" s="82"/>
      <c r="ZK273" s="82"/>
      <c r="ZL273" s="82"/>
      <c r="ZM273" s="82"/>
      <c r="ZN273" s="82"/>
      <c r="ZO273" s="82"/>
      <c r="ZP273" s="82"/>
      <c r="ZQ273" s="82"/>
      <c r="ZR273" s="82"/>
      <c r="ZS273" s="82"/>
      <c r="ZT273" s="82"/>
      <c r="ZU273" s="82"/>
      <c r="ZV273" s="82"/>
      <c r="ZW273" s="82"/>
      <c r="ZX273" s="82"/>
      <c r="ZY273" s="82"/>
      <c r="ZZ273" s="82"/>
      <c r="AAA273" s="82"/>
      <c r="AAB273" s="82"/>
      <c r="AAC273" s="82"/>
      <c r="AAD273" s="82"/>
      <c r="AAE273" s="82"/>
      <c r="AAF273" s="82"/>
      <c r="AAG273" s="82"/>
      <c r="AAH273" s="82"/>
      <c r="AAI273" s="82"/>
      <c r="AAJ273" s="82"/>
      <c r="AAK273" s="82"/>
      <c r="AAL273" s="82"/>
      <c r="AAM273" s="82"/>
      <c r="AAN273" s="82"/>
      <c r="AAO273" s="82"/>
      <c r="AAP273" s="82"/>
      <c r="AAQ273" s="82"/>
      <c r="AAR273" s="82"/>
      <c r="AAS273" s="82"/>
      <c r="AAT273" s="82"/>
      <c r="AAU273" s="82"/>
      <c r="AAV273" s="82"/>
      <c r="AAW273" s="82"/>
      <c r="AAX273" s="82"/>
      <c r="AAY273" s="82"/>
      <c r="AAZ273" s="82"/>
      <c r="ABA273" s="82"/>
      <c r="ABB273" s="82"/>
      <c r="ABC273" s="82"/>
      <c r="ABD273" s="82"/>
      <c r="ABE273" s="82"/>
      <c r="ABF273" s="82"/>
      <c r="ABG273" s="82"/>
      <c r="ABH273" s="82"/>
      <c r="ABI273" s="82"/>
      <c r="ABJ273" s="82"/>
      <c r="ABK273" s="82"/>
      <c r="ABL273" s="82"/>
      <c r="ABM273" s="82"/>
      <c r="ABN273" s="82"/>
      <c r="ABO273" s="82"/>
      <c r="ABP273" s="82"/>
      <c r="ABQ273" s="82"/>
      <c r="ABR273" s="82"/>
      <c r="ABS273" s="82"/>
      <c r="ABT273" s="82"/>
      <c r="ABU273" s="82"/>
      <c r="ABV273" s="82"/>
      <c r="ABW273" s="82"/>
      <c r="ABX273" s="82"/>
      <c r="ABY273" s="82"/>
      <c r="ABZ273" s="82"/>
      <c r="ACA273" s="82"/>
      <c r="ACB273" s="82"/>
      <c r="ACC273" s="82"/>
      <c r="ACD273" s="82"/>
      <c r="ACE273" s="82"/>
      <c r="ACF273" s="82"/>
      <c r="ACG273" s="82"/>
      <c r="ACH273" s="82"/>
      <c r="ACI273" s="82"/>
      <c r="ACJ273" s="82"/>
      <c r="ACK273" s="82"/>
      <c r="ACL273" s="82"/>
      <c r="ACM273" s="82"/>
      <c r="ACN273" s="82"/>
      <c r="ACO273" s="82"/>
      <c r="ACP273" s="82"/>
      <c r="ACQ273" s="82"/>
      <c r="ACR273" s="82"/>
      <c r="ACS273" s="82"/>
      <c r="ACT273" s="82"/>
      <c r="ACU273" s="82"/>
      <c r="ACV273" s="82"/>
      <c r="ACW273" s="82"/>
      <c r="ACX273" s="82"/>
      <c r="ACY273" s="82"/>
      <c r="ACZ273" s="82"/>
      <c r="ADA273" s="82"/>
      <c r="ADB273" s="82"/>
      <c r="ADC273" s="82"/>
      <c r="ADD273" s="82"/>
      <c r="ADE273" s="82"/>
      <c r="ADF273" s="82"/>
      <c r="ADG273" s="82"/>
      <c r="ADH273" s="82"/>
      <c r="ADI273" s="82"/>
      <c r="ADJ273" s="82"/>
      <c r="ADK273" s="82"/>
      <c r="ADL273" s="82"/>
      <c r="ADM273" s="82"/>
      <c r="ADN273" s="82"/>
      <c r="ADO273" s="82"/>
      <c r="ADP273" s="82"/>
      <c r="ADQ273" s="82"/>
      <c r="ADR273" s="82"/>
      <c r="ADS273" s="82"/>
      <c r="ADT273" s="82"/>
      <c r="ADU273" s="82"/>
      <c r="ADV273" s="82"/>
      <c r="ADW273" s="82"/>
      <c r="ADX273" s="82"/>
      <c r="ADY273" s="82"/>
      <c r="ADZ273" s="82"/>
      <c r="AEA273" s="82"/>
      <c r="AEB273" s="82"/>
      <c r="AEC273" s="82"/>
      <c r="AED273" s="82"/>
      <c r="AEE273" s="82"/>
      <c r="AEF273" s="82"/>
      <c r="AEG273" s="82"/>
      <c r="AEH273" s="82"/>
      <c r="AEI273" s="82"/>
      <c r="AEJ273" s="82"/>
      <c r="AEK273" s="82"/>
      <c r="AEL273" s="82"/>
      <c r="AEM273" s="82"/>
      <c r="AEN273" s="82"/>
      <c r="AEO273" s="82"/>
      <c r="AEP273" s="82"/>
      <c r="AEQ273" s="82"/>
      <c r="AER273" s="82"/>
      <c r="AES273" s="82"/>
      <c r="AET273" s="82"/>
      <c r="AEU273" s="82"/>
      <c r="AEV273" s="82"/>
      <c r="AEW273" s="82"/>
      <c r="AEX273" s="82"/>
      <c r="AEY273" s="82"/>
      <c r="AEZ273" s="82"/>
      <c r="AFA273" s="82"/>
      <c r="AFB273" s="82"/>
      <c r="AFC273" s="82"/>
      <c r="AFD273" s="82"/>
      <c r="AFE273" s="82"/>
      <c r="AFF273" s="82"/>
      <c r="AFG273" s="82"/>
      <c r="AFH273" s="82"/>
      <c r="AFI273" s="82"/>
      <c r="AFJ273" s="82"/>
      <c r="AFK273" s="82"/>
      <c r="AFL273" s="82"/>
      <c r="AFM273" s="82"/>
      <c r="AFN273" s="82"/>
      <c r="AFO273" s="82"/>
      <c r="AFP273" s="82"/>
      <c r="AFQ273" s="82"/>
      <c r="AFR273" s="82"/>
      <c r="AFS273" s="82"/>
      <c r="AFT273" s="82"/>
      <c r="AFU273" s="82"/>
      <c r="AFV273" s="82"/>
      <c r="AFW273" s="82"/>
      <c r="AFX273" s="82"/>
      <c r="AFY273" s="82"/>
      <c r="AFZ273" s="82"/>
      <c r="AGA273" s="82"/>
      <c r="AGB273" s="82"/>
      <c r="AGC273" s="82"/>
      <c r="AGD273" s="82"/>
      <c r="AGE273" s="82"/>
      <c r="AGF273" s="82"/>
      <c r="AGG273" s="82"/>
      <c r="AGH273" s="82"/>
      <c r="AGI273" s="82"/>
      <c r="AGJ273" s="82"/>
      <c r="AGK273" s="82"/>
      <c r="AGL273" s="82"/>
      <c r="AGM273" s="82"/>
      <c r="AGN273" s="82"/>
      <c r="AGO273" s="82"/>
      <c r="AGP273" s="82"/>
      <c r="AGQ273" s="82"/>
      <c r="AGR273" s="82"/>
      <c r="AGS273" s="82"/>
      <c r="AGT273" s="82"/>
      <c r="AGU273" s="82"/>
      <c r="AGV273" s="82"/>
      <c r="AGW273" s="82"/>
      <c r="AGX273" s="82"/>
      <c r="AGY273" s="82"/>
      <c r="AGZ273" s="82"/>
      <c r="AHA273" s="82"/>
      <c r="AHB273" s="82"/>
      <c r="AHC273" s="82"/>
      <c r="AHD273" s="82"/>
      <c r="AHE273" s="82"/>
      <c r="AHF273" s="82"/>
      <c r="AHG273" s="82"/>
      <c r="AHH273" s="82"/>
      <c r="AHI273" s="82"/>
      <c r="AHJ273" s="82"/>
      <c r="AHK273" s="82"/>
      <c r="AHL273" s="82"/>
      <c r="AHM273" s="82"/>
      <c r="AHN273" s="82"/>
      <c r="AHO273" s="82"/>
      <c r="AHP273" s="82"/>
      <c r="AHQ273" s="82"/>
      <c r="AHR273" s="82"/>
      <c r="AHS273" s="82"/>
      <c r="AHT273" s="82"/>
      <c r="AHU273" s="82"/>
      <c r="AHV273" s="82"/>
      <c r="AHW273" s="82"/>
      <c r="AHX273" s="82"/>
      <c r="AHY273" s="82"/>
      <c r="AHZ273" s="82"/>
      <c r="AIA273" s="82"/>
      <c r="AIB273" s="82"/>
      <c r="AIC273" s="82"/>
      <c r="AID273" s="82"/>
      <c r="AIE273" s="82"/>
      <c r="AIF273" s="82"/>
      <c r="AIG273" s="82"/>
      <c r="AIH273" s="82"/>
      <c r="AII273" s="82"/>
      <c r="AIJ273" s="82"/>
      <c r="AIK273" s="82"/>
      <c r="AIL273" s="82"/>
      <c r="AIM273" s="82"/>
      <c r="AIN273" s="82"/>
      <c r="AIO273" s="82"/>
      <c r="AIP273" s="82"/>
      <c r="AIQ273" s="82"/>
      <c r="AIR273" s="82"/>
      <c r="AIS273" s="82"/>
      <c r="AIT273" s="82"/>
      <c r="AIU273" s="82"/>
      <c r="AIV273" s="82"/>
      <c r="AIW273" s="82"/>
      <c r="AIX273" s="82"/>
      <c r="AIY273" s="82"/>
      <c r="AIZ273" s="82"/>
      <c r="AJA273" s="82"/>
      <c r="AJB273" s="82"/>
      <c r="AJC273" s="82"/>
      <c r="AJD273" s="82"/>
      <c r="AJE273" s="82"/>
      <c r="AJF273" s="82"/>
      <c r="AJG273" s="82"/>
      <c r="AJH273" s="82"/>
      <c r="AJI273" s="82"/>
      <c r="AJJ273" s="82"/>
      <c r="AJK273" s="82"/>
      <c r="AJL273" s="82"/>
      <c r="AJM273" s="82"/>
      <c r="AJN273" s="82"/>
      <c r="AJO273" s="82"/>
      <c r="AJP273" s="82"/>
      <c r="AJQ273" s="82"/>
      <c r="AJR273" s="82"/>
      <c r="AJS273" s="82"/>
      <c r="AJT273" s="82"/>
      <c r="AJU273" s="82"/>
      <c r="AJV273" s="82"/>
      <c r="AJW273" s="82"/>
      <c r="AJX273" s="82"/>
      <c r="AJY273" s="82"/>
      <c r="AJZ273" s="82"/>
      <c r="AKA273" s="82"/>
      <c r="AKB273" s="82"/>
      <c r="AKC273" s="82"/>
      <c r="AKD273" s="82"/>
      <c r="AKE273" s="82"/>
      <c r="AKF273" s="82"/>
      <c r="AKG273" s="82"/>
      <c r="AKH273" s="82"/>
      <c r="AKI273" s="82"/>
      <c r="AKJ273" s="82"/>
      <c r="AKK273" s="82"/>
      <c r="AKL273" s="82"/>
      <c r="AKM273" s="82"/>
      <c r="AKN273" s="82"/>
      <c r="AKO273" s="82"/>
      <c r="AKP273" s="82"/>
      <c r="AKQ273" s="82"/>
      <c r="AKR273" s="82"/>
      <c r="AKS273" s="82"/>
      <c r="AKT273" s="82"/>
      <c r="AKU273" s="82"/>
      <c r="AKV273" s="82"/>
      <c r="AKW273" s="82"/>
      <c r="AKX273" s="82"/>
      <c r="AKY273" s="82"/>
      <c r="AKZ273" s="82"/>
      <c r="ALA273" s="82"/>
      <c r="ALB273" s="82"/>
      <c r="ALC273" s="82"/>
      <c r="ALD273" s="82"/>
      <c r="ALE273" s="82"/>
      <c r="ALF273" s="82"/>
      <c r="ALG273" s="82"/>
      <c r="ALH273" s="82"/>
      <c r="ALI273" s="82"/>
      <c r="ALJ273" s="82"/>
      <c r="ALK273" s="82"/>
      <c r="ALL273" s="82"/>
      <c r="ALM273" s="82"/>
      <c r="ALN273" s="82"/>
      <c r="ALO273" s="82"/>
      <c r="ALP273" s="82"/>
      <c r="ALQ273" s="82"/>
      <c r="ALR273" s="82"/>
      <c r="ALS273" s="82"/>
      <c r="ALT273" s="82"/>
      <c r="ALU273" s="82"/>
      <c r="ALV273" s="82"/>
      <c r="ALW273" s="82"/>
      <c r="ALX273" s="82"/>
      <c r="ALY273" s="82"/>
      <c r="ALZ273" s="82"/>
      <c r="AMA273" s="82"/>
      <c r="AMB273" s="82"/>
      <c r="AMC273" s="82"/>
      <c r="AMD273" s="82"/>
      <c r="AME273" s="82"/>
      <c r="AMF273" s="82"/>
      <c r="AMG273" s="82"/>
      <c r="AMH273" s="82"/>
      <c r="AMI273" s="82"/>
      <c r="AMJ273" s="82"/>
      <c r="AMK273" s="82"/>
      <c r="AML273" s="82"/>
      <c r="AMM273" s="82"/>
      <c r="AMN273" s="82"/>
      <c r="AMO273" s="82"/>
      <c r="AMP273" s="82"/>
      <c r="AMQ273" s="82"/>
      <c r="AMR273" s="82"/>
      <c r="AMS273" s="82"/>
      <c r="AMT273" s="82"/>
      <c r="AMU273" s="82"/>
      <c r="AMV273" s="82"/>
      <c r="AMW273" s="82"/>
      <c r="AMX273" s="82"/>
      <c r="AMY273" s="82"/>
      <c r="AMZ273" s="82"/>
      <c r="ANA273" s="82"/>
      <c r="ANB273" s="82"/>
      <c r="ANC273" s="82"/>
      <c r="AND273" s="82"/>
      <c r="ANE273" s="82"/>
      <c r="ANF273" s="82"/>
      <c r="ANG273" s="82"/>
      <c r="ANH273" s="82"/>
      <c r="ANI273" s="82"/>
      <c r="ANJ273" s="82"/>
      <c r="ANK273" s="82"/>
      <c r="ANL273" s="82"/>
      <c r="ANM273" s="82"/>
      <c r="ANN273" s="82"/>
      <c r="ANO273" s="82"/>
      <c r="ANP273" s="82"/>
      <c r="ANQ273" s="82"/>
      <c r="ANR273" s="82"/>
      <c r="ANS273" s="82"/>
      <c r="ANT273" s="82"/>
      <c r="ANU273" s="82"/>
      <c r="ANV273" s="82"/>
      <c r="ANW273" s="82"/>
      <c r="ANX273" s="82"/>
      <c r="ANY273" s="82"/>
      <c r="ANZ273" s="82"/>
      <c r="AOA273" s="82"/>
      <c r="AOB273" s="82"/>
      <c r="AOC273" s="82"/>
      <c r="AOD273" s="82"/>
      <c r="AOE273" s="82"/>
      <c r="AOF273" s="82"/>
      <c r="AOG273" s="82"/>
      <c r="AOH273" s="82"/>
      <c r="AOI273" s="82"/>
      <c r="AOJ273" s="82"/>
      <c r="AOK273" s="82"/>
      <c r="AOL273" s="82"/>
      <c r="AOM273" s="82"/>
      <c r="AON273" s="82"/>
      <c r="AOO273" s="82"/>
      <c r="AOP273" s="82"/>
      <c r="AOQ273" s="82"/>
      <c r="AOR273" s="82"/>
      <c r="AOS273" s="82"/>
      <c r="AOT273" s="82"/>
      <c r="AOU273" s="82"/>
      <c r="AOV273" s="82"/>
      <c r="AOW273" s="82"/>
      <c r="AOX273" s="82"/>
      <c r="AOY273" s="82"/>
      <c r="AOZ273" s="82"/>
      <c r="APA273" s="82"/>
      <c r="APB273" s="82"/>
      <c r="APC273" s="82"/>
      <c r="APD273" s="82"/>
      <c r="APE273" s="82"/>
      <c r="APF273" s="82"/>
      <c r="APG273" s="82"/>
      <c r="APH273" s="82"/>
      <c r="API273" s="82"/>
      <c r="APJ273" s="82"/>
      <c r="APK273" s="82"/>
      <c r="APL273" s="82"/>
      <c r="APM273" s="82"/>
      <c r="APN273" s="82"/>
      <c r="APO273" s="82"/>
      <c r="APP273" s="82"/>
      <c r="APQ273" s="82"/>
      <c r="APR273" s="82"/>
      <c r="APS273" s="82"/>
      <c r="APT273" s="82"/>
      <c r="APU273" s="82"/>
      <c r="APV273" s="82"/>
      <c r="APW273" s="82"/>
      <c r="APX273" s="82"/>
      <c r="APY273" s="82"/>
      <c r="APZ273" s="82"/>
      <c r="AQA273" s="82"/>
      <c r="AQB273" s="82"/>
      <c r="AQC273" s="82"/>
      <c r="AQD273" s="82"/>
      <c r="AQE273" s="82"/>
      <c r="AQF273" s="82"/>
      <c r="AQG273" s="82"/>
      <c r="AQH273" s="82"/>
      <c r="AQI273" s="82"/>
      <c r="AQJ273" s="82"/>
      <c r="AQK273" s="82"/>
      <c r="AQL273" s="82"/>
      <c r="AQM273" s="82"/>
      <c r="AQN273" s="82"/>
      <c r="AQO273" s="82"/>
      <c r="AQP273" s="82"/>
      <c r="AQQ273" s="82"/>
      <c r="AQR273" s="82"/>
      <c r="AQS273" s="82"/>
      <c r="AQT273" s="82"/>
      <c r="AQU273" s="82"/>
      <c r="AQV273" s="82"/>
      <c r="AQW273" s="82"/>
      <c r="AQX273" s="82"/>
      <c r="AQY273" s="82"/>
      <c r="AQZ273" s="82"/>
      <c r="ARA273" s="82"/>
      <c r="ARB273" s="82"/>
      <c r="ARC273" s="82"/>
      <c r="ARD273" s="82"/>
      <c r="ARE273" s="82"/>
      <c r="ARF273" s="82"/>
      <c r="ARG273" s="82"/>
      <c r="ARH273" s="82"/>
      <c r="ARI273" s="82"/>
      <c r="ARJ273" s="82"/>
      <c r="ARK273" s="82"/>
      <c r="ARL273" s="82"/>
      <c r="ARM273" s="82"/>
      <c r="ARN273" s="82"/>
      <c r="ARO273" s="82"/>
      <c r="ARP273" s="82"/>
      <c r="ARQ273" s="82"/>
      <c r="ARR273" s="82"/>
      <c r="ARS273" s="82"/>
      <c r="ART273" s="82"/>
      <c r="ARU273" s="82"/>
      <c r="ARV273" s="82"/>
      <c r="ARW273" s="82"/>
      <c r="ARX273" s="82"/>
      <c r="ARY273" s="82"/>
      <c r="ARZ273" s="82"/>
      <c r="ASA273" s="82"/>
      <c r="ASB273" s="82"/>
      <c r="ASC273" s="82"/>
      <c r="ASD273" s="82"/>
      <c r="ASE273" s="82"/>
      <c r="ASF273" s="82"/>
      <c r="ASG273" s="82"/>
      <c r="ASH273" s="82"/>
      <c r="ASI273" s="82"/>
      <c r="ASJ273" s="82"/>
      <c r="ASK273" s="82"/>
      <c r="ASL273" s="82"/>
      <c r="ASM273" s="82"/>
      <c r="ASN273" s="82"/>
      <c r="ASO273" s="82"/>
      <c r="ASP273" s="82"/>
      <c r="ASQ273" s="82"/>
      <c r="ASR273" s="82"/>
      <c r="ASS273" s="82"/>
      <c r="AST273" s="82"/>
      <c r="ASU273" s="82"/>
      <c r="ASV273" s="82"/>
      <c r="ASW273" s="82"/>
      <c r="ASX273" s="82"/>
      <c r="ASY273" s="82"/>
      <c r="ASZ273" s="82"/>
      <c r="ATA273" s="82"/>
      <c r="ATB273" s="82"/>
      <c r="ATC273" s="82"/>
      <c r="ATD273" s="82"/>
      <c r="ATE273" s="82"/>
      <c r="ATF273" s="82"/>
      <c r="ATG273" s="82"/>
      <c r="ATH273" s="82"/>
      <c r="ATI273" s="82"/>
      <c r="ATJ273" s="82"/>
      <c r="ATK273" s="82"/>
      <c r="ATL273" s="82"/>
      <c r="ATM273" s="82"/>
      <c r="ATN273" s="82"/>
      <c r="ATO273" s="82"/>
      <c r="ATP273" s="82"/>
      <c r="ATQ273" s="82"/>
      <c r="ATR273" s="82"/>
      <c r="ATS273" s="82"/>
      <c r="ATT273" s="82"/>
      <c r="ATU273" s="82"/>
      <c r="ATV273" s="82"/>
      <c r="ATW273" s="82"/>
      <c r="ATX273" s="82"/>
      <c r="ATY273" s="82"/>
      <c r="ATZ273" s="82"/>
      <c r="AUA273" s="82"/>
      <c r="AUB273" s="82"/>
      <c r="AUC273" s="82"/>
      <c r="AUD273" s="82"/>
      <c r="AUE273" s="82"/>
      <c r="AUF273" s="82"/>
      <c r="AUG273" s="82"/>
      <c r="AUH273" s="82"/>
      <c r="AUI273" s="82"/>
      <c r="AUJ273" s="82"/>
      <c r="AUK273" s="82"/>
      <c r="AUL273" s="82"/>
      <c r="AUM273" s="82"/>
      <c r="AUN273" s="82"/>
      <c r="AUO273" s="82"/>
      <c r="AUP273" s="82"/>
      <c r="AUQ273" s="82"/>
      <c r="AUR273" s="82"/>
      <c r="AUS273" s="82"/>
      <c r="AUT273" s="82"/>
      <c r="AUU273" s="82"/>
      <c r="AUV273" s="82"/>
      <c r="AUW273" s="82"/>
      <c r="AUX273" s="82"/>
      <c r="AUY273" s="82"/>
      <c r="AUZ273" s="82"/>
      <c r="AVA273" s="82"/>
      <c r="AVB273" s="82"/>
      <c r="AVC273" s="82"/>
      <c r="AVD273" s="82"/>
      <c r="AVE273" s="82"/>
      <c r="AVF273" s="82"/>
      <c r="AVG273" s="82"/>
      <c r="AVH273" s="82"/>
      <c r="AVI273" s="82"/>
      <c r="AVJ273" s="82"/>
      <c r="AVK273" s="82"/>
      <c r="AVL273" s="82"/>
      <c r="AVM273" s="82"/>
      <c r="AVN273" s="82"/>
      <c r="AVO273" s="82"/>
      <c r="AVP273" s="82"/>
      <c r="AVQ273" s="82"/>
      <c r="AVR273" s="82"/>
      <c r="AVS273" s="82"/>
      <c r="AVT273" s="82"/>
      <c r="AVU273" s="82"/>
      <c r="AVV273" s="82"/>
      <c r="AVW273" s="82"/>
      <c r="AVX273" s="82"/>
      <c r="AVY273" s="82"/>
      <c r="AVZ273" s="82"/>
      <c r="AWA273" s="82"/>
      <c r="AWB273" s="82"/>
      <c r="AWC273" s="82"/>
      <c r="AWD273" s="82"/>
      <c r="AWE273" s="82"/>
      <c r="AWF273" s="82"/>
      <c r="AWG273" s="82"/>
      <c r="AWH273" s="82"/>
      <c r="AWI273" s="82"/>
      <c r="AWJ273" s="82"/>
      <c r="AWK273" s="82"/>
      <c r="AWL273" s="82"/>
      <c r="AWM273" s="82"/>
      <c r="AWN273" s="82"/>
      <c r="AWO273" s="82"/>
      <c r="AWP273" s="82"/>
      <c r="AWQ273" s="82"/>
      <c r="AWR273" s="82"/>
      <c r="AWS273" s="82"/>
      <c r="AWT273" s="82"/>
      <c r="AWU273" s="82"/>
      <c r="AWV273" s="82"/>
      <c r="AWW273" s="82"/>
      <c r="AWX273" s="82"/>
      <c r="AWY273" s="82"/>
      <c r="AWZ273" s="82"/>
      <c r="AXA273" s="82"/>
      <c r="AXB273" s="82"/>
      <c r="AXC273" s="82"/>
      <c r="AXD273" s="82"/>
      <c r="AXE273" s="82"/>
      <c r="AXF273" s="82"/>
      <c r="AXG273" s="82"/>
      <c r="AXH273" s="82"/>
      <c r="AXI273" s="82"/>
      <c r="AXJ273" s="82"/>
      <c r="AXK273" s="82"/>
      <c r="AXL273" s="82"/>
      <c r="AXM273" s="82"/>
      <c r="AXN273" s="82"/>
      <c r="AXO273" s="82"/>
      <c r="AXP273" s="82"/>
      <c r="AXQ273" s="82"/>
      <c r="AXR273" s="82"/>
      <c r="AXS273" s="82"/>
      <c r="AXT273" s="82"/>
      <c r="AXU273" s="82"/>
      <c r="AXV273" s="82"/>
      <c r="AXW273" s="82"/>
      <c r="AXX273" s="82"/>
      <c r="AXY273" s="82"/>
      <c r="AXZ273" s="82"/>
      <c r="AYA273" s="82"/>
      <c r="AYB273" s="82"/>
      <c r="AYC273" s="82"/>
      <c r="AYD273" s="82"/>
      <c r="AYE273" s="82"/>
      <c r="AYF273" s="82"/>
      <c r="AYG273" s="82"/>
      <c r="AYH273" s="82"/>
      <c r="AYI273" s="82"/>
      <c r="AYJ273" s="82"/>
      <c r="AYK273" s="82"/>
      <c r="AYL273" s="82"/>
      <c r="AYM273" s="82"/>
      <c r="AYN273" s="82"/>
      <c r="AYO273" s="82"/>
      <c r="AYP273" s="82"/>
      <c r="AYQ273" s="82"/>
      <c r="AYR273" s="82"/>
      <c r="AYS273" s="82"/>
      <c r="AYT273" s="82"/>
      <c r="AYU273" s="82"/>
      <c r="AYV273" s="82"/>
      <c r="AYW273" s="82"/>
      <c r="AYX273" s="82"/>
      <c r="AYY273" s="82"/>
      <c r="AYZ273" s="82"/>
      <c r="AZA273" s="82"/>
      <c r="AZB273" s="82"/>
      <c r="AZC273" s="82"/>
      <c r="AZD273" s="82"/>
      <c r="AZE273" s="82"/>
      <c r="AZF273" s="82"/>
      <c r="AZG273" s="82"/>
      <c r="AZH273" s="82"/>
      <c r="AZI273" s="82"/>
      <c r="AZJ273" s="82"/>
      <c r="AZK273" s="82"/>
      <c r="AZL273" s="82"/>
      <c r="AZM273" s="82"/>
      <c r="AZN273" s="82"/>
      <c r="AZO273" s="82"/>
      <c r="AZP273" s="82"/>
      <c r="AZQ273" s="82"/>
      <c r="AZR273" s="82"/>
      <c r="AZS273" s="82"/>
      <c r="AZT273" s="82"/>
      <c r="AZU273" s="82"/>
      <c r="AZV273" s="82"/>
      <c r="AZW273" s="82"/>
      <c r="AZX273" s="82"/>
      <c r="AZY273" s="82"/>
      <c r="AZZ273" s="82"/>
      <c r="BAA273" s="82"/>
      <c r="BAB273" s="82"/>
      <c r="BAC273" s="82"/>
      <c r="BAD273" s="82"/>
      <c r="BAE273" s="82"/>
      <c r="BAF273" s="82"/>
      <c r="BAG273" s="82"/>
      <c r="BAH273" s="82"/>
      <c r="BAI273" s="82"/>
      <c r="BAJ273" s="82"/>
      <c r="BAK273" s="82"/>
      <c r="BAL273" s="82"/>
      <c r="BAM273" s="82"/>
      <c r="BAN273" s="82"/>
      <c r="BAO273" s="82"/>
      <c r="BAP273" s="82"/>
      <c r="BAQ273" s="82"/>
      <c r="BAR273" s="82"/>
      <c r="BAS273" s="82"/>
      <c r="BAT273" s="82"/>
      <c r="BAU273" s="82"/>
      <c r="BAV273" s="82"/>
      <c r="BAW273" s="82"/>
      <c r="BAX273" s="82"/>
      <c r="BAY273" s="82"/>
      <c r="BAZ273" s="82"/>
      <c r="BBA273" s="82"/>
      <c r="BBB273" s="82"/>
      <c r="BBC273" s="82"/>
      <c r="BBD273" s="82"/>
      <c r="BBE273" s="82"/>
      <c r="BBF273" s="82"/>
      <c r="BBG273" s="82"/>
      <c r="BBH273" s="82"/>
      <c r="BBI273" s="82"/>
      <c r="BBJ273" s="82"/>
      <c r="BBK273" s="82"/>
      <c r="BBL273" s="82"/>
      <c r="BBM273" s="82"/>
      <c r="BBN273" s="82"/>
      <c r="BBO273" s="82"/>
      <c r="BBP273" s="82"/>
      <c r="BBQ273" s="82"/>
      <c r="BBR273" s="82"/>
      <c r="BBS273" s="82"/>
      <c r="BBT273" s="82"/>
      <c r="BBU273" s="82"/>
      <c r="BBV273" s="82"/>
      <c r="BBW273" s="82"/>
      <c r="BBX273" s="82"/>
      <c r="BBY273" s="82"/>
      <c r="BBZ273" s="82"/>
      <c r="BCA273" s="82"/>
      <c r="BCB273" s="82"/>
      <c r="BCC273" s="82"/>
      <c r="BCD273" s="82"/>
      <c r="BCE273" s="82"/>
      <c r="BCF273" s="82"/>
      <c r="BCG273" s="82"/>
      <c r="BCH273" s="82"/>
      <c r="BCI273" s="82"/>
      <c r="BCJ273" s="82"/>
      <c r="BCK273" s="82"/>
      <c r="BCL273" s="82"/>
      <c r="BCM273" s="82"/>
      <c r="BCN273" s="82"/>
      <c r="BCO273" s="82"/>
      <c r="BCP273" s="82"/>
      <c r="BCQ273" s="82"/>
      <c r="BCR273" s="82"/>
      <c r="BCS273" s="82"/>
      <c r="BCT273" s="82"/>
      <c r="BCU273" s="82"/>
      <c r="BCV273" s="82"/>
      <c r="BCW273" s="82"/>
      <c r="BCX273" s="82"/>
      <c r="BCY273" s="82"/>
      <c r="BCZ273" s="82"/>
      <c r="BDA273" s="82"/>
      <c r="BDB273" s="82"/>
      <c r="BDC273" s="82"/>
      <c r="BDD273" s="82"/>
      <c r="BDE273" s="82"/>
      <c r="BDF273" s="82"/>
      <c r="BDG273" s="82"/>
      <c r="BDH273" s="82"/>
      <c r="BDI273" s="82"/>
      <c r="BDJ273" s="82"/>
      <c r="BDK273" s="82"/>
      <c r="BDL273" s="82"/>
      <c r="BDM273" s="82"/>
      <c r="BDN273" s="82"/>
      <c r="BDO273" s="82"/>
      <c r="BDP273" s="82"/>
      <c r="BDQ273" s="82"/>
      <c r="BDR273" s="82"/>
      <c r="BDS273" s="82"/>
      <c r="BDT273" s="82"/>
      <c r="BDU273" s="82"/>
      <c r="BDV273" s="82"/>
      <c r="BDW273" s="82"/>
      <c r="BDX273" s="82"/>
      <c r="BDY273" s="82"/>
      <c r="BDZ273" s="82"/>
      <c r="BEA273" s="82"/>
      <c r="BEB273" s="82"/>
      <c r="BEC273" s="82"/>
      <c r="BED273" s="82"/>
      <c r="BEE273" s="82"/>
      <c r="BEF273" s="82"/>
      <c r="BEG273" s="82"/>
      <c r="BEH273" s="82"/>
      <c r="BEI273" s="82"/>
      <c r="BEJ273" s="82"/>
      <c r="BEK273" s="82"/>
      <c r="BEL273" s="82"/>
      <c r="BEM273" s="82"/>
      <c r="BEN273" s="82"/>
      <c r="BEO273" s="82"/>
      <c r="BEP273" s="82"/>
      <c r="BEQ273" s="82"/>
      <c r="BER273" s="82"/>
      <c r="BES273" s="82"/>
      <c r="BET273" s="82"/>
      <c r="BEU273" s="82"/>
      <c r="BEV273" s="82"/>
      <c r="BEW273" s="82"/>
      <c r="BEX273" s="82"/>
      <c r="BEY273" s="82"/>
      <c r="BEZ273" s="82"/>
      <c r="BFA273" s="82"/>
      <c r="BFB273" s="82"/>
      <c r="BFC273" s="82"/>
      <c r="BFD273" s="82"/>
      <c r="BFE273" s="82"/>
      <c r="BFF273" s="82"/>
      <c r="BFG273" s="82"/>
      <c r="BFH273" s="82"/>
      <c r="BFI273" s="82"/>
      <c r="BFJ273" s="82"/>
      <c r="BFK273" s="82"/>
      <c r="BFL273" s="82"/>
      <c r="BFM273" s="82"/>
      <c r="BFN273" s="82"/>
      <c r="BFO273" s="82"/>
      <c r="BFP273" s="82"/>
      <c r="BFQ273" s="82"/>
      <c r="BFR273" s="82"/>
      <c r="BFS273" s="82"/>
      <c r="BFT273" s="82"/>
      <c r="BFU273" s="82"/>
      <c r="BFV273" s="82"/>
      <c r="BFW273" s="82"/>
      <c r="BFX273" s="82"/>
      <c r="BFY273" s="82"/>
      <c r="BFZ273" s="82"/>
      <c r="BGA273" s="82"/>
      <c r="BGB273" s="82"/>
      <c r="BGC273" s="82"/>
      <c r="BGD273" s="82"/>
      <c r="BGE273" s="82"/>
      <c r="BGF273" s="82"/>
      <c r="BGG273" s="82"/>
      <c r="BGH273" s="82"/>
      <c r="BGI273" s="82"/>
      <c r="BGJ273" s="82"/>
      <c r="BGK273" s="82"/>
      <c r="BGL273" s="82"/>
      <c r="BGM273" s="82"/>
      <c r="BGN273" s="82"/>
      <c r="BGO273" s="82"/>
      <c r="BGP273" s="82"/>
      <c r="BGQ273" s="82"/>
      <c r="BGR273" s="82"/>
      <c r="BGS273" s="82"/>
      <c r="BGT273" s="82"/>
      <c r="BGU273" s="82"/>
      <c r="BGV273" s="82"/>
      <c r="BGW273" s="82"/>
      <c r="BGX273" s="82"/>
      <c r="BGY273" s="82"/>
      <c r="BGZ273" s="82"/>
      <c r="BHA273" s="82"/>
      <c r="BHB273" s="82"/>
      <c r="BHC273" s="82"/>
      <c r="BHD273" s="82"/>
      <c r="BHE273" s="82"/>
      <c r="BHF273" s="82"/>
      <c r="BHG273" s="82"/>
      <c r="BHH273" s="82"/>
      <c r="BHI273" s="82"/>
      <c r="BHJ273" s="82"/>
      <c r="BHK273" s="82"/>
      <c r="BHL273" s="82"/>
      <c r="BHM273" s="82"/>
      <c r="BHN273" s="82"/>
      <c r="BHO273" s="82"/>
      <c r="BHP273" s="82"/>
      <c r="BHQ273" s="82"/>
      <c r="BHR273" s="82"/>
      <c r="BHS273" s="82"/>
      <c r="BHT273" s="82"/>
      <c r="BHU273" s="82"/>
      <c r="BHV273" s="82"/>
      <c r="BHW273" s="82"/>
      <c r="BHX273" s="82"/>
      <c r="BHY273" s="82"/>
      <c r="BHZ273" s="82"/>
      <c r="BIA273" s="82"/>
      <c r="BIB273" s="82"/>
      <c r="BIC273" s="82"/>
      <c r="BID273" s="82"/>
      <c r="BIE273" s="82"/>
      <c r="BIF273" s="82"/>
      <c r="BIG273" s="82"/>
      <c r="BIH273" s="82"/>
      <c r="BII273" s="82"/>
      <c r="BIJ273" s="82"/>
      <c r="BIK273" s="82"/>
      <c r="BIL273" s="82"/>
      <c r="BIM273" s="82"/>
      <c r="BIN273" s="82"/>
      <c r="BIO273" s="82"/>
      <c r="BIP273" s="82"/>
      <c r="BIQ273" s="82"/>
      <c r="BIR273" s="82"/>
      <c r="BIS273" s="82"/>
      <c r="BIT273" s="82"/>
      <c r="BIU273" s="82"/>
      <c r="BIV273" s="82"/>
      <c r="BIW273" s="82"/>
      <c r="BIX273" s="82"/>
      <c r="BIY273" s="82"/>
      <c r="BIZ273" s="82"/>
      <c r="BJA273" s="82"/>
      <c r="BJB273" s="82"/>
      <c r="BJC273" s="82"/>
      <c r="BJD273" s="82"/>
      <c r="BJE273" s="82"/>
      <c r="BJF273" s="82"/>
      <c r="BJG273" s="82"/>
      <c r="BJH273" s="82"/>
      <c r="BJI273" s="82"/>
      <c r="BJJ273" s="82"/>
      <c r="BJK273" s="82"/>
      <c r="BJL273" s="82"/>
      <c r="BJM273" s="82"/>
      <c r="BJN273" s="82"/>
      <c r="BJO273" s="82"/>
      <c r="BJP273" s="82"/>
      <c r="BJQ273" s="82"/>
      <c r="BJR273" s="82"/>
      <c r="BJS273" s="82"/>
      <c r="BJT273" s="82"/>
      <c r="BJU273" s="82"/>
      <c r="BJV273" s="82"/>
      <c r="BJW273" s="82"/>
      <c r="BJX273" s="82"/>
      <c r="BJY273" s="82"/>
      <c r="BJZ273" s="82"/>
      <c r="BKA273" s="82"/>
      <c r="BKB273" s="82"/>
      <c r="BKC273" s="82"/>
      <c r="BKD273" s="82"/>
      <c r="BKE273" s="82"/>
      <c r="BKF273" s="82"/>
      <c r="BKG273" s="82"/>
      <c r="BKH273" s="82"/>
      <c r="BKI273" s="82"/>
      <c r="BKJ273" s="82"/>
      <c r="BKK273" s="82"/>
      <c r="BKL273" s="82"/>
      <c r="BKM273" s="82"/>
      <c r="BKN273" s="82"/>
      <c r="BKO273" s="82"/>
      <c r="BKP273" s="82"/>
      <c r="BKQ273" s="82"/>
      <c r="BKR273" s="82"/>
      <c r="BKS273" s="82"/>
      <c r="BKT273" s="82"/>
      <c r="BKU273" s="82"/>
      <c r="BKV273" s="82"/>
      <c r="BKW273" s="82"/>
      <c r="BKX273" s="82"/>
      <c r="BKY273" s="82"/>
      <c r="BKZ273" s="82"/>
      <c r="BLA273" s="82"/>
      <c r="BLB273" s="82"/>
      <c r="BLC273" s="82"/>
      <c r="BLD273" s="82"/>
      <c r="BLE273" s="82"/>
      <c r="BLF273" s="82"/>
      <c r="BLG273" s="82"/>
      <c r="BLH273" s="82"/>
      <c r="BLI273" s="82"/>
      <c r="BLJ273" s="82"/>
      <c r="BLK273" s="82"/>
      <c r="BLL273" s="82"/>
      <c r="BLM273" s="82"/>
      <c r="BLN273" s="82"/>
      <c r="BLO273" s="82"/>
      <c r="BLP273" s="82"/>
      <c r="BLQ273" s="82"/>
      <c r="BLR273" s="82"/>
      <c r="BLS273" s="82"/>
      <c r="BLT273" s="82"/>
      <c r="BLU273" s="82"/>
      <c r="BLV273" s="82"/>
      <c r="BLW273" s="82"/>
      <c r="BLX273" s="82"/>
      <c r="BLY273" s="82"/>
      <c r="BLZ273" s="82"/>
      <c r="BMA273" s="82"/>
      <c r="BMB273" s="82"/>
      <c r="BMC273" s="82"/>
      <c r="BMD273" s="82"/>
      <c r="BME273" s="82"/>
      <c r="BMF273" s="82"/>
      <c r="BMG273" s="82"/>
      <c r="BMH273" s="82"/>
      <c r="BMI273" s="82"/>
      <c r="BMJ273" s="82"/>
      <c r="BMK273" s="82"/>
      <c r="BML273" s="82"/>
      <c r="BMM273" s="82"/>
      <c r="BMN273" s="82"/>
      <c r="BMO273" s="82"/>
      <c r="BMP273" s="82"/>
      <c r="BMQ273" s="82"/>
      <c r="BMR273" s="82"/>
      <c r="BMS273" s="82"/>
      <c r="BMT273" s="82"/>
      <c r="BMU273" s="82"/>
      <c r="BMV273" s="82"/>
      <c r="BMW273" s="82"/>
      <c r="BMX273" s="82"/>
      <c r="BMY273" s="82"/>
      <c r="BMZ273" s="82"/>
      <c r="BNA273" s="82"/>
      <c r="BNB273" s="82"/>
      <c r="BNC273" s="82"/>
      <c r="BND273" s="82"/>
      <c r="BNE273" s="82"/>
      <c r="BNF273" s="82"/>
      <c r="BNG273" s="82"/>
      <c r="BNH273" s="82"/>
      <c r="BNI273" s="82"/>
      <c r="BNJ273" s="82"/>
      <c r="BNK273" s="82"/>
      <c r="BNL273" s="82"/>
      <c r="BNM273" s="82"/>
      <c r="BNN273" s="82"/>
      <c r="BNO273" s="82"/>
      <c r="BNP273" s="82"/>
      <c r="BNQ273" s="82"/>
      <c r="BNR273" s="82"/>
      <c r="BNS273" s="82"/>
      <c r="BNT273" s="82"/>
      <c r="BNU273" s="82"/>
      <c r="BNV273" s="82"/>
      <c r="BNW273" s="82"/>
      <c r="BNX273" s="82"/>
      <c r="BNY273" s="82"/>
      <c r="BNZ273" s="82"/>
      <c r="BOA273" s="82"/>
      <c r="BOB273" s="82"/>
      <c r="BOC273" s="82"/>
      <c r="BOD273" s="82"/>
      <c r="BOE273" s="82"/>
      <c r="BOF273" s="82"/>
      <c r="BOG273" s="82"/>
      <c r="BOH273" s="82"/>
      <c r="BOI273" s="82"/>
      <c r="BOJ273" s="82"/>
      <c r="BOK273" s="82"/>
      <c r="BOL273" s="82"/>
      <c r="BOM273" s="82"/>
      <c r="BON273" s="82"/>
      <c r="BOO273" s="82"/>
      <c r="BOP273" s="82"/>
      <c r="BOQ273" s="82"/>
      <c r="BOR273" s="82"/>
      <c r="BOS273" s="82"/>
      <c r="BOT273" s="82"/>
      <c r="BOU273" s="82"/>
      <c r="BOV273" s="82"/>
      <c r="BOW273" s="82"/>
      <c r="BOX273" s="82"/>
      <c r="BOY273" s="82"/>
      <c r="BOZ273" s="82"/>
      <c r="BPA273" s="82"/>
      <c r="BPB273" s="82"/>
      <c r="BPC273" s="82"/>
      <c r="BPD273" s="82"/>
      <c r="BPE273" s="82"/>
      <c r="BPF273" s="82"/>
      <c r="BPG273" s="82"/>
      <c r="BPH273" s="82"/>
      <c r="BPI273" s="82"/>
      <c r="BPJ273" s="82"/>
      <c r="BPK273" s="82"/>
      <c r="BPL273" s="82"/>
      <c r="BPM273" s="82"/>
      <c r="BPN273" s="82"/>
      <c r="BPO273" s="82"/>
      <c r="BPP273" s="82"/>
      <c r="BPQ273" s="82"/>
      <c r="BPR273" s="82"/>
      <c r="BPS273" s="82"/>
      <c r="BPT273" s="82"/>
      <c r="BPU273" s="82"/>
      <c r="BPV273" s="82"/>
      <c r="BPW273" s="82"/>
      <c r="BPX273" s="82"/>
      <c r="BPY273" s="82"/>
      <c r="BPZ273" s="82"/>
      <c r="BQA273" s="82"/>
      <c r="BQB273" s="82"/>
      <c r="BQC273" s="82"/>
      <c r="BQD273" s="82"/>
      <c r="BQE273" s="82"/>
      <c r="BQF273" s="82"/>
      <c r="BQG273" s="82"/>
      <c r="BQH273" s="82"/>
      <c r="BQI273" s="82"/>
      <c r="BQJ273" s="82"/>
      <c r="BQK273" s="82"/>
      <c r="BQL273" s="82"/>
      <c r="BQM273" s="82"/>
      <c r="BQN273" s="82"/>
      <c r="BQO273" s="82"/>
      <c r="BQP273" s="82"/>
      <c r="BQQ273" s="82"/>
      <c r="BQR273" s="82"/>
      <c r="BQS273" s="82"/>
      <c r="BQT273" s="82"/>
      <c r="BQU273" s="82"/>
      <c r="BQV273" s="82"/>
      <c r="BQW273" s="82"/>
      <c r="BQX273" s="82"/>
      <c r="BQY273" s="82"/>
      <c r="BQZ273" s="82"/>
      <c r="BRA273" s="82"/>
      <c r="BRB273" s="82"/>
      <c r="BRC273" s="82"/>
      <c r="BRD273" s="82"/>
      <c r="BRE273" s="82"/>
      <c r="BRF273" s="82"/>
      <c r="BRG273" s="82"/>
      <c r="BRH273" s="82"/>
      <c r="BRI273" s="82"/>
      <c r="BRJ273" s="82"/>
      <c r="BRK273" s="82"/>
      <c r="BRL273" s="82"/>
      <c r="BRM273" s="82"/>
      <c r="BRN273" s="82"/>
      <c r="BRO273" s="82"/>
      <c r="BRP273" s="82"/>
      <c r="BRQ273" s="82"/>
      <c r="BRR273" s="82"/>
      <c r="BRS273" s="82"/>
      <c r="BRT273" s="82"/>
      <c r="BRU273" s="82"/>
      <c r="BRV273" s="82"/>
      <c r="BRW273" s="82"/>
      <c r="BRX273" s="82"/>
      <c r="BRY273" s="82"/>
      <c r="BRZ273" s="82"/>
      <c r="BSA273" s="82"/>
      <c r="BSB273" s="82"/>
      <c r="BSC273" s="82"/>
      <c r="BSD273" s="82"/>
      <c r="BSE273" s="82"/>
      <c r="BSF273" s="82"/>
      <c r="BSG273" s="82"/>
      <c r="BSH273" s="82"/>
      <c r="BSI273" s="82"/>
      <c r="BSJ273" s="82"/>
      <c r="BSK273" s="82"/>
      <c r="BSL273" s="82"/>
      <c r="BSM273" s="82"/>
      <c r="BSN273" s="82"/>
      <c r="BSO273" s="82"/>
      <c r="BSP273" s="82"/>
      <c r="BSQ273" s="82"/>
      <c r="BSR273" s="82"/>
      <c r="BSS273" s="82"/>
      <c r="BST273" s="82"/>
      <c r="BSU273" s="82"/>
      <c r="BSV273" s="82"/>
      <c r="BSW273" s="82"/>
      <c r="BSX273" s="82"/>
      <c r="BSY273" s="82"/>
      <c r="BSZ273" s="82"/>
      <c r="BTA273" s="82"/>
      <c r="BTB273" s="82"/>
      <c r="BTC273" s="82"/>
      <c r="BTD273" s="82"/>
      <c r="BTE273" s="82"/>
      <c r="BTF273" s="82"/>
      <c r="BTG273" s="82"/>
      <c r="BTH273" s="82"/>
      <c r="BTI273" s="82"/>
      <c r="BTJ273" s="82"/>
      <c r="BTK273" s="82"/>
      <c r="BTL273" s="82"/>
      <c r="BTM273" s="82"/>
      <c r="BTN273" s="82"/>
      <c r="BTO273" s="82"/>
      <c r="BTP273" s="82"/>
      <c r="BTQ273" s="82"/>
      <c r="BTR273" s="82"/>
      <c r="BTS273" s="82"/>
      <c r="BTT273" s="82"/>
      <c r="BTU273" s="82"/>
      <c r="BTV273" s="82"/>
      <c r="BTW273" s="82"/>
      <c r="BTX273" s="82"/>
      <c r="BTY273" s="82"/>
      <c r="BTZ273" s="82"/>
      <c r="BUA273" s="82"/>
      <c r="BUB273" s="82"/>
      <c r="BUC273" s="82"/>
      <c r="BUD273" s="82"/>
      <c r="BUE273" s="82"/>
      <c r="BUF273" s="82"/>
      <c r="BUG273" s="82"/>
      <c r="BUH273" s="82"/>
      <c r="BUI273" s="82"/>
      <c r="BUJ273" s="82"/>
      <c r="BUK273" s="82"/>
      <c r="BUL273" s="82"/>
      <c r="BUM273" s="82"/>
      <c r="BUN273" s="82"/>
      <c r="BUO273" s="82"/>
      <c r="BUP273" s="82"/>
      <c r="BUQ273" s="82"/>
      <c r="BUR273" s="82"/>
      <c r="BUS273" s="82"/>
      <c r="BUT273" s="82"/>
      <c r="BUU273" s="82"/>
      <c r="BUV273" s="82"/>
      <c r="BUW273" s="82"/>
      <c r="BUX273" s="82"/>
      <c r="BUY273" s="82"/>
      <c r="BUZ273" s="82"/>
      <c r="BVA273" s="82"/>
      <c r="BVB273" s="82"/>
      <c r="BVC273" s="82"/>
      <c r="BVD273" s="82"/>
      <c r="BVE273" s="82"/>
      <c r="BVF273" s="82"/>
      <c r="BVG273" s="82"/>
      <c r="BVH273" s="82"/>
      <c r="BVI273" s="82"/>
      <c r="BVJ273" s="82"/>
      <c r="BVK273" s="82"/>
      <c r="BVL273" s="82"/>
      <c r="BVM273" s="82"/>
      <c r="BVN273" s="82"/>
      <c r="BVO273" s="82"/>
      <c r="BVP273" s="82"/>
      <c r="BVQ273" s="82"/>
      <c r="BVR273" s="82"/>
      <c r="BVS273" s="82"/>
      <c r="BVT273" s="82"/>
      <c r="BVU273" s="82"/>
      <c r="BVV273" s="82"/>
      <c r="BVW273" s="82"/>
      <c r="BVX273" s="82"/>
      <c r="BVY273" s="82"/>
      <c r="BVZ273" s="82"/>
      <c r="BWA273" s="82"/>
      <c r="BWB273" s="82"/>
      <c r="BWC273" s="82"/>
      <c r="BWD273" s="82"/>
      <c r="BWE273" s="82"/>
      <c r="BWF273" s="82"/>
      <c r="BWG273" s="82"/>
      <c r="BWH273" s="82"/>
      <c r="BWI273" s="82"/>
      <c r="BWJ273" s="82"/>
      <c r="BWK273" s="82"/>
      <c r="BWL273" s="82"/>
      <c r="BWM273" s="82"/>
      <c r="BWN273" s="82"/>
      <c r="BWO273" s="82"/>
      <c r="BWP273" s="82"/>
      <c r="BWQ273" s="82"/>
      <c r="BWR273" s="82"/>
      <c r="BWS273" s="82"/>
      <c r="BWT273" s="82"/>
      <c r="BWU273" s="82"/>
      <c r="BWV273" s="82"/>
      <c r="BWW273" s="82"/>
      <c r="BWX273" s="82"/>
      <c r="BWY273" s="82"/>
      <c r="BWZ273" s="82"/>
      <c r="BXA273" s="82"/>
      <c r="BXB273" s="82"/>
      <c r="BXC273" s="82"/>
      <c r="BXD273" s="82"/>
      <c r="BXE273" s="82"/>
      <c r="BXF273" s="82"/>
      <c r="BXG273" s="82"/>
      <c r="BXH273" s="82"/>
      <c r="BXI273" s="82"/>
      <c r="BXJ273" s="82"/>
      <c r="BXK273" s="82"/>
      <c r="BXL273" s="82"/>
      <c r="BXM273" s="82"/>
      <c r="BXN273" s="82"/>
      <c r="BXO273" s="82"/>
      <c r="BXP273" s="82"/>
      <c r="BXQ273" s="82"/>
      <c r="BXR273" s="82"/>
      <c r="BXS273" s="82"/>
      <c r="BXT273" s="82"/>
      <c r="BXU273" s="82"/>
      <c r="BXV273" s="82"/>
      <c r="BXW273" s="82"/>
      <c r="BXX273" s="82"/>
      <c r="BXY273" s="82"/>
      <c r="BXZ273" s="82"/>
      <c r="BYA273" s="82"/>
      <c r="BYB273" s="82"/>
      <c r="BYC273" s="82"/>
      <c r="BYD273" s="82"/>
      <c r="BYE273" s="82"/>
      <c r="BYF273" s="82"/>
      <c r="BYG273" s="82"/>
      <c r="BYH273" s="82"/>
      <c r="BYI273" s="82"/>
      <c r="BYJ273" s="82"/>
      <c r="BYK273" s="82"/>
      <c r="BYL273" s="82"/>
      <c r="BYM273" s="82"/>
      <c r="BYN273" s="82"/>
      <c r="BYO273" s="82"/>
      <c r="BYP273" s="82"/>
      <c r="BYQ273" s="82"/>
      <c r="BYR273" s="82"/>
      <c r="BYS273" s="82"/>
      <c r="BYT273" s="82"/>
      <c r="BYU273" s="82"/>
      <c r="BYV273" s="82"/>
      <c r="BYW273" s="82"/>
      <c r="BYX273" s="82"/>
      <c r="BYY273" s="82"/>
      <c r="BYZ273" s="82"/>
      <c r="BZA273" s="82"/>
      <c r="BZB273" s="82"/>
      <c r="BZC273" s="82"/>
      <c r="BZD273" s="82"/>
      <c r="BZE273" s="82"/>
      <c r="BZF273" s="82"/>
      <c r="BZG273" s="82"/>
      <c r="BZH273" s="82"/>
      <c r="BZI273" s="82"/>
      <c r="BZJ273" s="82"/>
      <c r="BZK273" s="82"/>
      <c r="BZL273" s="82"/>
      <c r="BZM273" s="82"/>
      <c r="BZN273" s="82"/>
      <c r="BZO273" s="82"/>
      <c r="BZP273" s="82"/>
      <c r="BZQ273" s="82"/>
      <c r="BZR273" s="82"/>
      <c r="BZS273" s="82"/>
      <c r="BZT273" s="82"/>
      <c r="BZU273" s="82"/>
      <c r="BZV273" s="82"/>
      <c r="BZW273" s="82"/>
      <c r="BZX273" s="82"/>
      <c r="BZY273" s="82"/>
      <c r="BZZ273" s="82"/>
      <c r="CAA273" s="82"/>
      <c r="CAB273" s="82"/>
      <c r="CAC273" s="82"/>
      <c r="CAD273" s="82"/>
      <c r="CAE273" s="82"/>
      <c r="CAF273" s="82"/>
      <c r="CAG273" s="82"/>
      <c r="CAH273" s="82"/>
      <c r="CAI273" s="82"/>
      <c r="CAJ273" s="82"/>
      <c r="CAK273" s="82"/>
      <c r="CAL273" s="82"/>
      <c r="CAM273" s="82"/>
      <c r="CAN273" s="82"/>
      <c r="CAO273" s="82"/>
      <c r="CAP273" s="82"/>
      <c r="CAQ273" s="82"/>
      <c r="CAR273" s="82"/>
      <c r="CAS273" s="82"/>
      <c r="CAT273" s="82"/>
      <c r="CAU273" s="82"/>
      <c r="CAV273" s="82"/>
      <c r="CAW273" s="82"/>
      <c r="CAX273" s="82"/>
      <c r="CAY273" s="82"/>
      <c r="CAZ273" s="82"/>
      <c r="CBA273" s="82"/>
      <c r="CBB273" s="82"/>
      <c r="CBC273" s="82"/>
      <c r="CBD273" s="82"/>
      <c r="CBE273" s="82"/>
      <c r="CBF273" s="82"/>
      <c r="CBG273" s="82"/>
      <c r="CBH273" s="82"/>
      <c r="CBI273" s="82"/>
      <c r="CBJ273" s="82"/>
      <c r="CBK273" s="82"/>
      <c r="CBL273" s="82"/>
      <c r="CBM273" s="82"/>
      <c r="CBN273" s="82"/>
      <c r="CBO273" s="82"/>
      <c r="CBP273" s="82"/>
      <c r="CBQ273" s="82"/>
      <c r="CBR273" s="82"/>
      <c r="CBS273" s="82"/>
      <c r="CBT273" s="82"/>
      <c r="CBU273" s="82"/>
      <c r="CBV273" s="82"/>
      <c r="CBW273" s="82"/>
      <c r="CBX273" s="82"/>
      <c r="CBY273" s="82"/>
      <c r="CBZ273" s="82"/>
      <c r="CCA273" s="82"/>
      <c r="CCB273" s="82"/>
      <c r="CCC273" s="82"/>
      <c r="CCD273" s="82"/>
      <c r="CCE273" s="82"/>
      <c r="CCF273" s="82"/>
      <c r="CCG273" s="82"/>
      <c r="CCH273" s="82"/>
      <c r="CCI273" s="82"/>
      <c r="CCJ273" s="82"/>
      <c r="CCK273" s="82"/>
      <c r="CCL273" s="82"/>
      <c r="CCM273" s="82"/>
      <c r="CCN273" s="82"/>
      <c r="CCO273" s="82"/>
      <c r="CCP273" s="82"/>
      <c r="CCQ273" s="82"/>
      <c r="CCR273" s="82"/>
      <c r="CCS273" s="82"/>
      <c r="CCT273" s="82"/>
      <c r="CCU273" s="82"/>
      <c r="CCV273" s="82"/>
      <c r="CCW273" s="82"/>
      <c r="CCX273" s="82"/>
      <c r="CCY273" s="82"/>
      <c r="CCZ273" s="82"/>
      <c r="CDA273" s="82"/>
      <c r="CDB273" s="82"/>
      <c r="CDC273" s="82"/>
      <c r="CDD273" s="82"/>
      <c r="CDE273" s="82"/>
      <c r="CDF273" s="82"/>
      <c r="CDG273" s="82"/>
      <c r="CDH273" s="82"/>
      <c r="CDI273" s="82"/>
      <c r="CDJ273" s="82"/>
      <c r="CDK273" s="82"/>
      <c r="CDL273" s="82"/>
      <c r="CDM273" s="82"/>
      <c r="CDN273" s="82"/>
      <c r="CDO273" s="82"/>
      <c r="CDP273" s="82"/>
      <c r="CDQ273" s="82"/>
      <c r="CDR273" s="82"/>
      <c r="CDS273" s="82"/>
      <c r="CDT273" s="82"/>
      <c r="CDU273" s="82"/>
      <c r="CDV273" s="82"/>
      <c r="CDW273" s="82"/>
      <c r="CDX273" s="82"/>
      <c r="CDY273" s="82"/>
      <c r="CDZ273" s="82"/>
      <c r="CEA273" s="82"/>
      <c r="CEB273" s="82"/>
      <c r="CEC273" s="82"/>
      <c r="CED273" s="82"/>
      <c r="CEE273" s="82"/>
      <c r="CEF273" s="82"/>
      <c r="CEG273" s="82"/>
      <c r="CEH273" s="82"/>
      <c r="CEI273" s="82"/>
      <c r="CEJ273" s="82"/>
      <c r="CEK273" s="82"/>
      <c r="CEL273" s="82"/>
      <c r="CEM273" s="82"/>
      <c r="CEN273" s="82"/>
      <c r="CEO273" s="82"/>
      <c r="CEP273" s="82"/>
      <c r="CEQ273" s="82"/>
      <c r="CER273" s="82"/>
      <c r="CES273" s="82"/>
      <c r="CET273" s="82"/>
      <c r="CEU273" s="82"/>
      <c r="CEV273" s="82"/>
      <c r="CEW273" s="82"/>
      <c r="CEX273" s="82"/>
      <c r="CEY273" s="82"/>
      <c r="CEZ273" s="82"/>
      <c r="CFA273" s="82"/>
      <c r="CFB273" s="82"/>
      <c r="CFC273" s="82"/>
      <c r="CFD273" s="82"/>
      <c r="CFE273" s="82"/>
      <c r="CFF273" s="82"/>
      <c r="CFG273" s="82"/>
      <c r="CFH273" s="82"/>
      <c r="CFI273" s="82"/>
      <c r="CFJ273" s="82"/>
      <c r="CFK273" s="82"/>
      <c r="CFL273" s="82"/>
      <c r="CFM273" s="82"/>
      <c r="CFN273" s="82"/>
      <c r="CFO273" s="82"/>
      <c r="CFP273" s="82"/>
      <c r="CFQ273" s="82"/>
      <c r="CFR273" s="82"/>
      <c r="CFS273" s="82"/>
      <c r="CFT273" s="82"/>
      <c r="CFU273" s="82"/>
      <c r="CFV273" s="82"/>
      <c r="CFW273" s="82"/>
      <c r="CFX273" s="82"/>
      <c r="CFY273" s="82"/>
      <c r="CFZ273" s="82"/>
      <c r="CGA273" s="82"/>
      <c r="CGB273" s="82"/>
      <c r="CGC273" s="82"/>
      <c r="CGD273" s="82"/>
      <c r="CGE273" s="82"/>
      <c r="CGF273" s="82"/>
      <c r="CGG273" s="82"/>
      <c r="CGH273" s="82"/>
      <c r="CGI273" s="82"/>
      <c r="CGJ273" s="82"/>
      <c r="CGK273" s="82"/>
      <c r="CGL273" s="82"/>
      <c r="CGM273" s="82"/>
      <c r="CGN273" s="82"/>
      <c r="CGO273" s="82"/>
      <c r="CGP273" s="82"/>
      <c r="CGQ273" s="82"/>
      <c r="CGR273" s="82"/>
      <c r="CGS273" s="82"/>
      <c r="CGT273" s="82"/>
      <c r="CGU273" s="82"/>
      <c r="CGV273" s="82"/>
      <c r="CGW273" s="82"/>
      <c r="CGX273" s="82"/>
      <c r="CGY273" s="82"/>
      <c r="CGZ273" s="82"/>
      <c r="CHA273" s="82"/>
      <c r="CHB273" s="82"/>
      <c r="CHC273" s="82"/>
      <c r="CHD273" s="82"/>
      <c r="CHE273" s="82"/>
      <c r="CHF273" s="82"/>
      <c r="CHG273" s="82"/>
      <c r="CHH273" s="82"/>
      <c r="CHI273" s="82"/>
      <c r="CHJ273" s="82"/>
      <c r="CHK273" s="82"/>
      <c r="CHL273" s="82"/>
      <c r="CHM273" s="82"/>
      <c r="CHN273" s="82"/>
      <c r="CHO273" s="82"/>
      <c r="CHP273" s="82"/>
      <c r="CHQ273" s="82"/>
      <c r="CHR273" s="82"/>
      <c r="CHS273" s="82"/>
      <c r="CHT273" s="82"/>
      <c r="CHU273" s="82"/>
      <c r="CHV273" s="82"/>
      <c r="CHW273" s="82"/>
      <c r="CHX273" s="82"/>
      <c r="CHY273" s="82"/>
      <c r="CHZ273" s="82"/>
      <c r="CIA273" s="82"/>
      <c r="CIB273" s="82"/>
      <c r="CIC273" s="82"/>
      <c r="CID273" s="82"/>
      <c r="CIE273" s="82"/>
      <c r="CIF273" s="82"/>
      <c r="CIG273" s="82"/>
      <c r="CIH273" s="82"/>
      <c r="CII273" s="82"/>
      <c r="CIJ273" s="82"/>
      <c r="CIK273" s="82"/>
      <c r="CIL273" s="82"/>
      <c r="CIM273" s="82"/>
      <c r="CIN273" s="82"/>
      <c r="CIO273" s="82"/>
      <c r="CIP273" s="82"/>
      <c r="CIQ273" s="82"/>
      <c r="CIR273" s="82"/>
      <c r="CIS273" s="82"/>
      <c r="CIT273" s="82"/>
      <c r="CIU273" s="82"/>
      <c r="CIV273" s="82"/>
      <c r="CIW273" s="82"/>
      <c r="CIX273" s="82"/>
      <c r="CIY273" s="82"/>
      <c r="CIZ273" s="82"/>
      <c r="CJA273" s="82"/>
      <c r="CJB273" s="82"/>
      <c r="CJC273" s="82"/>
      <c r="CJD273" s="82"/>
      <c r="CJE273" s="82"/>
      <c r="CJF273" s="82"/>
      <c r="CJG273" s="82"/>
      <c r="CJH273" s="82"/>
      <c r="CJI273" s="82"/>
      <c r="CJJ273" s="82"/>
      <c r="CJK273" s="82"/>
      <c r="CJL273" s="82"/>
      <c r="CJM273" s="82"/>
      <c r="CJN273" s="82"/>
      <c r="CJO273" s="82"/>
      <c r="CJP273" s="82"/>
      <c r="CJQ273" s="82"/>
      <c r="CJR273" s="82"/>
      <c r="CJS273" s="82"/>
      <c r="CJT273" s="82"/>
      <c r="CJU273" s="82"/>
      <c r="CJV273" s="82"/>
      <c r="CJW273" s="82"/>
      <c r="CJX273" s="82"/>
      <c r="CJY273" s="82"/>
      <c r="CJZ273" s="82"/>
      <c r="CKA273" s="82"/>
      <c r="CKB273" s="82"/>
      <c r="CKC273" s="82"/>
      <c r="CKD273" s="82"/>
      <c r="CKE273" s="82"/>
      <c r="CKF273" s="82"/>
      <c r="CKG273" s="82"/>
      <c r="CKH273" s="82"/>
      <c r="CKI273" s="82"/>
      <c r="CKJ273" s="82"/>
      <c r="CKK273" s="82"/>
      <c r="CKL273" s="82"/>
      <c r="CKM273" s="82"/>
      <c r="CKN273" s="82"/>
      <c r="CKO273" s="82"/>
      <c r="CKP273" s="82"/>
      <c r="CKQ273" s="82"/>
      <c r="CKR273" s="82"/>
      <c r="CKS273" s="82"/>
      <c r="CKT273" s="82"/>
      <c r="CKU273" s="82"/>
      <c r="CKV273" s="82"/>
      <c r="CKW273" s="82"/>
      <c r="CKX273" s="82"/>
      <c r="CKY273" s="82"/>
      <c r="CKZ273" s="82"/>
      <c r="CLA273" s="82"/>
      <c r="CLB273" s="82"/>
      <c r="CLC273" s="82"/>
      <c r="CLD273" s="82"/>
      <c r="CLE273" s="82"/>
      <c r="CLF273" s="82"/>
      <c r="CLG273" s="82"/>
      <c r="CLH273" s="82"/>
      <c r="CLI273" s="82"/>
      <c r="CLJ273" s="82"/>
      <c r="CLK273" s="82"/>
      <c r="CLL273" s="82"/>
      <c r="CLM273" s="82"/>
      <c r="CLN273" s="82"/>
      <c r="CLO273" s="82"/>
      <c r="CLP273" s="82"/>
      <c r="CLQ273" s="82"/>
      <c r="CLR273" s="82"/>
      <c r="CLS273" s="82"/>
      <c r="CLT273" s="82"/>
      <c r="CLU273" s="82"/>
      <c r="CLV273" s="82"/>
      <c r="CLW273" s="82"/>
      <c r="CLX273" s="82"/>
      <c r="CLY273" s="82"/>
      <c r="CLZ273" s="82"/>
      <c r="CMA273" s="82"/>
      <c r="CMB273" s="82"/>
      <c r="CMC273" s="82"/>
      <c r="CMD273" s="82"/>
      <c r="CME273" s="82"/>
      <c r="CMF273" s="82"/>
      <c r="CMG273" s="82"/>
      <c r="CMH273" s="82"/>
      <c r="CMI273" s="82"/>
      <c r="CMJ273" s="82"/>
      <c r="CMK273" s="82"/>
      <c r="CML273" s="82"/>
      <c r="CMM273" s="82"/>
      <c r="CMN273" s="82"/>
      <c r="CMO273" s="82"/>
      <c r="CMP273" s="82"/>
      <c r="CMQ273" s="82"/>
      <c r="CMR273" s="82"/>
      <c r="CMS273" s="82"/>
      <c r="CMT273" s="82"/>
      <c r="CMU273" s="82"/>
      <c r="CMV273" s="82"/>
      <c r="CMW273" s="82"/>
      <c r="CMX273" s="82"/>
      <c r="CMY273" s="82"/>
      <c r="CMZ273" s="82"/>
      <c r="CNA273" s="82"/>
      <c r="CNB273" s="82"/>
      <c r="CNC273" s="82"/>
      <c r="CND273" s="82"/>
      <c r="CNE273" s="82"/>
      <c r="CNF273" s="82"/>
      <c r="CNG273" s="82"/>
      <c r="CNH273" s="82"/>
      <c r="CNI273" s="82"/>
      <c r="CNJ273" s="82"/>
      <c r="CNK273" s="82"/>
      <c r="CNL273" s="82"/>
      <c r="CNM273" s="82"/>
      <c r="CNN273" s="82"/>
      <c r="CNO273" s="82"/>
      <c r="CNP273" s="82"/>
      <c r="CNQ273" s="82"/>
      <c r="CNR273" s="82"/>
      <c r="CNS273" s="82"/>
      <c r="CNT273" s="82"/>
      <c r="CNU273" s="82"/>
      <c r="CNV273" s="82"/>
      <c r="CNW273" s="82"/>
      <c r="CNX273" s="82"/>
      <c r="CNY273" s="82"/>
      <c r="CNZ273" s="82"/>
      <c r="COA273" s="82"/>
      <c r="COB273" s="82"/>
      <c r="COC273" s="82"/>
      <c r="COD273" s="82"/>
      <c r="COE273" s="82"/>
      <c r="COF273" s="82"/>
      <c r="COG273" s="82"/>
      <c r="COH273" s="82"/>
      <c r="COI273" s="82"/>
      <c r="COJ273" s="82"/>
      <c r="COK273" s="82"/>
      <c r="COL273" s="82"/>
      <c r="COM273" s="82"/>
      <c r="CON273" s="82"/>
      <c r="COO273" s="82"/>
      <c r="COP273" s="82"/>
      <c r="COQ273" s="82"/>
      <c r="COR273" s="82"/>
      <c r="COS273" s="82"/>
      <c r="COT273" s="82"/>
      <c r="COU273" s="82"/>
      <c r="COV273" s="82"/>
      <c r="COW273" s="82"/>
      <c r="COX273" s="82"/>
      <c r="COY273" s="82"/>
      <c r="COZ273" s="82"/>
      <c r="CPA273" s="82"/>
      <c r="CPB273" s="82"/>
      <c r="CPC273" s="82"/>
      <c r="CPD273" s="82"/>
      <c r="CPE273" s="82"/>
      <c r="CPF273" s="82"/>
      <c r="CPG273" s="82"/>
      <c r="CPH273" s="82"/>
      <c r="CPI273" s="82"/>
      <c r="CPJ273" s="82"/>
      <c r="CPK273" s="82"/>
      <c r="CPL273" s="82"/>
      <c r="CPM273" s="82"/>
      <c r="CPN273" s="82"/>
      <c r="CPO273" s="82"/>
      <c r="CPP273" s="82"/>
      <c r="CPQ273" s="82"/>
      <c r="CPR273" s="82"/>
      <c r="CPS273" s="82"/>
      <c r="CPT273" s="82"/>
      <c r="CPU273" s="82"/>
      <c r="CPV273" s="82"/>
      <c r="CPW273" s="82"/>
      <c r="CPX273" s="82"/>
      <c r="CPY273" s="82"/>
      <c r="CPZ273" s="82"/>
      <c r="CQA273" s="82"/>
      <c r="CQB273" s="82"/>
      <c r="CQC273" s="82"/>
      <c r="CQD273" s="82"/>
      <c r="CQE273" s="82"/>
      <c r="CQF273" s="82"/>
      <c r="CQG273" s="82"/>
      <c r="CQH273" s="82"/>
      <c r="CQI273" s="82"/>
      <c r="CQJ273" s="82"/>
      <c r="CQK273" s="82"/>
      <c r="CQL273" s="82"/>
      <c r="CQM273" s="82"/>
      <c r="CQN273" s="82"/>
      <c r="CQO273" s="82"/>
      <c r="CQP273" s="82"/>
      <c r="CQQ273" s="82"/>
      <c r="CQR273" s="82"/>
      <c r="CQS273" s="82"/>
      <c r="CQT273" s="82"/>
      <c r="CQU273" s="82"/>
      <c r="CQV273" s="82"/>
      <c r="CQW273" s="82"/>
      <c r="CQX273" s="82"/>
      <c r="CQY273" s="82"/>
      <c r="CQZ273" s="82"/>
      <c r="CRA273" s="82"/>
      <c r="CRB273" s="82"/>
      <c r="CRC273" s="82"/>
      <c r="CRD273" s="82"/>
      <c r="CRE273" s="82"/>
      <c r="CRF273" s="82"/>
      <c r="CRG273" s="82"/>
      <c r="CRH273" s="82"/>
      <c r="CRI273" s="82"/>
      <c r="CRJ273" s="82"/>
      <c r="CRK273" s="82"/>
      <c r="CRL273" s="82"/>
      <c r="CRM273" s="82"/>
      <c r="CRN273" s="82"/>
      <c r="CRO273" s="82"/>
      <c r="CRP273" s="82"/>
      <c r="CRQ273" s="82"/>
      <c r="CRR273" s="82"/>
      <c r="CRS273" s="82"/>
      <c r="CRT273" s="82"/>
      <c r="CRU273" s="82"/>
      <c r="CRV273" s="82"/>
      <c r="CRW273" s="82"/>
      <c r="CRX273" s="82"/>
      <c r="CRY273" s="82"/>
      <c r="CRZ273" s="82"/>
      <c r="CSA273" s="82"/>
      <c r="CSB273" s="82"/>
      <c r="CSC273" s="82"/>
      <c r="CSD273" s="82"/>
      <c r="CSE273" s="82"/>
      <c r="CSF273" s="82"/>
      <c r="CSG273" s="82"/>
      <c r="CSH273" s="82"/>
      <c r="CSI273" s="82"/>
      <c r="CSJ273" s="82"/>
      <c r="CSK273" s="82"/>
      <c r="CSL273" s="82"/>
      <c r="CSM273" s="82"/>
      <c r="CSN273" s="82"/>
      <c r="CSO273" s="82"/>
      <c r="CSP273" s="82"/>
      <c r="CSQ273" s="82"/>
      <c r="CSR273" s="82"/>
      <c r="CSS273" s="82"/>
      <c r="CST273" s="82"/>
      <c r="CSU273" s="82"/>
      <c r="CSV273" s="82"/>
      <c r="CSW273" s="82"/>
      <c r="CSX273" s="82"/>
      <c r="CSY273" s="82"/>
      <c r="CSZ273" s="82"/>
      <c r="CTA273" s="82"/>
      <c r="CTB273" s="82"/>
      <c r="CTC273" s="82"/>
      <c r="CTD273" s="82"/>
      <c r="CTE273" s="82"/>
      <c r="CTF273" s="82"/>
      <c r="CTG273" s="82"/>
      <c r="CTH273" s="82"/>
      <c r="CTI273" s="82"/>
      <c r="CTJ273" s="82"/>
      <c r="CTK273" s="82"/>
      <c r="CTL273" s="82"/>
      <c r="CTM273" s="82"/>
      <c r="CTN273" s="82"/>
      <c r="CTO273" s="82"/>
      <c r="CTP273" s="82"/>
      <c r="CTQ273" s="82"/>
      <c r="CTR273" s="82"/>
      <c r="CTS273" s="82"/>
      <c r="CTT273" s="82"/>
      <c r="CTU273" s="82"/>
      <c r="CTV273" s="82"/>
      <c r="CTW273" s="82"/>
      <c r="CTX273" s="82"/>
      <c r="CTY273" s="82"/>
      <c r="CTZ273" s="82"/>
      <c r="CUA273" s="82"/>
      <c r="CUB273" s="82"/>
      <c r="CUC273" s="82"/>
      <c r="CUD273" s="82"/>
      <c r="CUE273" s="82"/>
      <c r="CUF273" s="82"/>
      <c r="CUG273" s="82"/>
      <c r="CUH273" s="82"/>
      <c r="CUI273" s="82"/>
      <c r="CUJ273" s="82"/>
      <c r="CUK273" s="82"/>
      <c r="CUL273" s="82"/>
      <c r="CUM273" s="82"/>
      <c r="CUN273" s="82"/>
      <c r="CUO273" s="82"/>
      <c r="CUP273" s="82"/>
      <c r="CUQ273" s="82"/>
      <c r="CUR273" s="82"/>
      <c r="CUS273" s="82"/>
      <c r="CUT273" s="82"/>
      <c r="CUU273" s="82"/>
      <c r="CUV273" s="82"/>
      <c r="CUW273" s="82"/>
      <c r="CUX273" s="82"/>
      <c r="CUY273" s="82"/>
      <c r="CUZ273" s="82"/>
      <c r="CVA273" s="82"/>
      <c r="CVB273" s="82"/>
      <c r="CVC273" s="82"/>
      <c r="CVD273" s="82"/>
      <c r="CVE273" s="82"/>
      <c r="CVF273" s="82"/>
      <c r="CVG273" s="82"/>
      <c r="CVH273" s="82"/>
      <c r="CVI273" s="82"/>
      <c r="CVJ273" s="82"/>
      <c r="CVK273" s="82"/>
      <c r="CVL273" s="82"/>
      <c r="CVM273" s="82"/>
      <c r="CVN273" s="82"/>
      <c r="CVO273" s="82"/>
      <c r="CVP273" s="82"/>
      <c r="CVQ273" s="82"/>
      <c r="CVR273" s="82"/>
      <c r="CVS273" s="82"/>
      <c r="CVT273" s="82"/>
      <c r="CVU273" s="82"/>
      <c r="CVV273" s="82"/>
      <c r="CVW273" s="82"/>
      <c r="CVX273" s="82"/>
      <c r="CVY273" s="82"/>
      <c r="CVZ273" s="82"/>
      <c r="CWA273" s="82"/>
      <c r="CWB273" s="82"/>
      <c r="CWC273" s="82"/>
      <c r="CWD273" s="82"/>
      <c r="CWE273" s="82"/>
      <c r="CWF273" s="82"/>
      <c r="CWG273" s="82"/>
      <c r="CWH273" s="82"/>
      <c r="CWI273" s="82"/>
      <c r="CWJ273" s="82"/>
      <c r="CWK273" s="82"/>
      <c r="CWL273" s="82"/>
      <c r="CWM273" s="82"/>
      <c r="CWN273" s="82"/>
      <c r="CWO273" s="82"/>
      <c r="CWP273" s="82"/>
      <c r="CWQ273" s="82"/>
      <c r="CWR273" s="82"/>
      <c r="CWS273" s="82"/>
      <c r="CWT273" s="82"/>
      <c r="CWU273" s="82"/>
      <c r="CWV273" s="82"/>
      <c r="CWW273" s="82"/>
      <c r="CWX273" s="82"/>
      <c r="CWY273" s="82"/>
      <c r="CWZ273" s="82"/>
      <c r="CXA273" s="82"/>
      <c r="CXB273" s="82"/>
      <c r="CXC273" s="82"/>
      <c r="CXD273" s="82"/>
      <c r="CXE273" s="82"/>
      <c r="CXF273" s="82"/>
      <c r="CXG273" s="82"/>
      <c r="CXH273" s="82"/>
      <c r="CXI273" s="82"/>
      <c r="CXJ273" s="82"/>
      <c r="CXK273" s="82"/>
      <c r="CXL273" s="82"/>
      <c r="CXM273" s="82"/>
      <c r="CXN273" s="82"/>
      <c r="CXO273" s="82"/>
      <c r="CXP273" s="82"/>
      <c r="CXQ273" s="82"/>
      <c r="CXR273" s="82"/>
      <c r="CXS273" s="82"/>
      <c r="CXT273" s="82"/>
      <c r="CXU273" s="82"/>
      <c r="CXV273" s="82"/>
      <c r="CXW273" s="82"/>
      <c r="CXX273" s="82"/>
      <c r="CXY273" s="82"/>
      <c r="CXZ273" s="82"/>
      <c r="CYA273" s="82"/>
      <c r="CYB273" s="82"/>
      <c r="CYC273" s="82"/>
      <c r="CYD273" s="82"/>
      <c r="CYE273" s="82"/>
      <c r="CYF273" s="82"/>
      <c r="CYG273" s="82"/>
      <c r="CYH273" s="82"/>
      <c r="CYI273" s="82"/>
      <c r="CYJ273" s="82"/>
      <c r="CYK273" s="82"/>
      <c r="CYL273" s="82"/>
      <c r="CYM273" s="82"/>
      <c r="CYN273" s="82"/>
      <c r="CYO273" s="82"/>
      <c r="CYP273" s="82"/>
      <c r="CYQ273" s="82"/>
      <c r="CYR273" s="82"/>
      <c r="CYS273" s="82"/>
      <c r="CYT273" s="82"/>
      <c r="CYU273" s="82"/>
      <c r="CYV273" s="82"/>
      <c r="CYW273" s="82"/>
      <c r="CYX273" s="82"/>
      <c r="CYY273" s="82"/>
      <c r="CYZ273" s="82"/>
      <c r="CZA273" s="82"/>
      <c r="CZB273" s="82"/>
      <c r="CZC273" s="82"/>
      <c r="CZD273" s="82"/>
      <c r="CZE273" s="82"/>
      <c r="CZF273" s="82"/>
      <c r="CZG273" s="82"/>
      <c r="CZH273" s="82"/>
      <c r="CZI273" s="82"/>
      <c r="CZJ273" s="82"/>
      <c r="CZK273" s="82"/>
      <c r="CZL273" s="82"/>
      <c r="CZM273" s="82"/>
      <c r="CZN273" s="82"/>
      <c r="CZO273" s="82"/>
      <c r="CZP273" s="82"/>
      <c r="CZQ273" s="82"/>
      <c r="CZR273" s="82"/>
      <c r="CZS273" s="82"/>
      <c r="CZT273" s="82"/>
      <c r="CZU273" s="82"/>
      <c r="CZV273" s="82"/>
      <c r="CZW273" s="82"/>
      <c r="CZX273" s="82"/>
      <c r="CZY273" s="82"/>
      <c r="CZZ273" s="82"/>
      <c r="DAA273" s="82"/>
      <c r="DAB273" s="82"/>
      <c r="DAC273" s="82"/>
      <c r="DAD273" s="82"/>
      <c r="DAE273" s="82"/>
      <c r="DAF273" s="82"/>
      <c r="DAG273" s="82"/>
      <c r="DAH273" s="82"/>
      <c r="DAI273" s="82"/>
      <c r="DAJ273" s="82"/>
      <c r="DAK273" s="82"/>
      <c r="DAL273" s="82"/>
      <c r="DAM273" s="82"/>
      <c r="DAN273" s="82"/>
      <c r="DAO273" s="82"/>
      <c r="DAP273" s="82"/>
      <c r="DAQ273" s="82"/>
      <c r="DAR273" s="82"/>
      <c r="DAS273" s="82"/>
      <c r="DAT273" s="82"/>
      <c r="DAU273" s="82"/>
      <c r="DAV273" s="82"/>
      <c r="DAW273" s="82"/>
      <c r="DAX273" s="82"/>
      <c r="DAY273" s="82"/>
      <c r="DAZ273" s="82"/>
      <c r="DBA273" s="82"/>
      <c r="DBB273" s="82"/>
      <c r="DBC273" s="82"/>
      <c r="DBD273" s="82"/>
      <c r="DBE273" s="82"/>
      <c r="DBF273" s="82"/>
      <c r="DBG273" s="82"/>
      <c r="DBH273" s="82"/>
      <c r="DBI273" s="82"/>
      <c r="DBJ273" s="82"/>
      <c r="DBK273" s="82"/>
      <c r="DBL273" s="82"/>
      <c r="DBM273" s="82"/>
      <c r="DBN273" s="82"/>
      <c r="DBO273" s="82"/>
      <c r="DBP273" s="82"/>
      <c r="DBQ273" s="82"/>
      <c r="DBR273" s="82"/>
      <c r="DBS273" s="82"/>
      <c r="DBT273" s="82"/>
      <c r="DBU273" s="82"/>
      <c r="DBV273" s="82"/>
      <c r="DBW273" s="82"/>
      <c r="DBX273" s="82"/>
      <c r="DBY273" s="82"/>
      <c r="DBZ273" s="82"/>
      <c r="DCA273" s="82"/>
      <c r="DCB273" s="82"/>
      <c r="DCC273" s="82"/>
      <c r="DCD273" s="82"/>
      <c r="DCE273" s="82"/>
      <c r="DCF273" s="82"/>
      <c r="DCG273" s="82"/>
      <c r="DCH273" s="82"/>
      <c r="DCI273" s="82"/>
      <c r="DCJ273" s="82"/>
      <c r="DCK273" s="82"/>
      <c r="DCL273" s="82"/>
      <c r="DCM273" s="82"/>
      <c r="DCN273" s="82"/>
      <c r="DCO273" s="82"/>
      <c r="DCP273" s="82"/>
      <c r="DCQ273" s="82"/>
      <c r="DCR273" s="82"/>
      <c r="DCS273" s="82"/>
      <c r="DCT273" s="82"/>
      <c r="DCU273" s="82"/>
      <c r="DCV273" s="82"/>
      <c r="DCW273" s="82"/>
      <c r="DCX273" s="82"/>
      <c r="DCY273" s="82"/>
      <c r="DCZ273" s="82"/>
      <c r="DDA273" s="82"/>
      <c r="DDB273" s="82"/>
      <c r="DDC273" s="82"/>
      <c r="DDD273" s="82"/>
      <c r="DDE273" s="82"/>
      <c r="DDF273" s="82"/>
      <c r="DDG273" s="82"/>
      <c r="DDH273" s="82"/>
      <c r="DDI273" s="82"/>
      <c r="DDJ273" s="82"/>
      <c r="DDK273" s="82"/>
      <c r="DDL273" s="82"/>
      <c r="DDM273" s="82"/>
      <c r="DDN273" s="82"/>
      <c r="DDO273" s="82"/>
      <c r="DDP273" s="82"/>
      <c r="DDQ273" s="82"/>
      <c r="DDR273" s="82"/>
      <c r="DDS273" s="82"/>
      <c r="DDT273" s="82"/>
      <c r="DDU273" s="82"/>
      <c r="DDV273" s="82"/>
      <c r="DDW273" s="82"/>
      <c r="DDX273" s="82"/>
      <c r="DDY273" s="82"/>
      <c r="DDZ273" s="82"/>
      <c r="DEA273" s="82"/>
      <c r="DEB273" s="82"/>
      <c r="DEC273" s="82"/>
      <c r="DED273" s="82"/>
      <c r="DEE273" s="82"/>
      <c r="DEF273" s="82"/>
      <c r="DEG273" s="82"/>
      <c r="DEH273" s="82"/>
      <c r="DEI273" s="82"/>
      <c r="DEJ273" s="82"/>
      <c r="DEK273" s="82"/>
      <c r="DEL273" s="82"/>
      <c r="DEM273" s="82"/>
      <c r="DEN273" s="82"/>
      <c r="DEO273" s="82"/>
      <c r="DEP273" s="82"/>
      <c r="DEQ273" s="82"/>
      <c r="DER273" s="82"/>
      <c r="DES273" s="82"/>
      <c r="DET273" s="82"/>
      <c r="DEU273" s="82"/>
      <c r="DEV273" s="82"/>
      <c r="DEW273" s="82"/>
      <c r="DEX273" s="82"/>
      <c r="DEY273" s="82"/>
      <c r="DEZ273" s="82"/>
      <c r="DFA273" s="82"/>
      <c r="DFB273" s="82"/>
      <c r="DFC273" s="82"/>
      <c r="DFD273" s="82"/>
      <c r="DFE273" s="82"/>
      <c r="DFF273" s="82"/>
      <c r="DFG273" s="82"/>
      <c r="DFH273" s="82"/>
      <c r="DFI273" s="82"/>
      <c r="DFJ273" s="82"/>
      <c r="DFK273" s="82"/>
      <c r="DFL273" s="82"/>
      <c r="DFM273" s="82"/>
      <c r="DFN273" s="82"/>
      <c r="DFO273" s="82"/>
      <c r="DFP273" s="82"/>
      <c r="DFQ273" s="82"/>
      <c r="DFR273" s="82"/>
      <c r="DFS273" s="82"/>
      <c r="DFT273" s="82"/>
      <c r="DFU273" s="82"/>
      <c r="DFV273" s="82"/>
      <c r="DFW273" s="82"/>
      <c r="DFX273" s="82"/>
      <c r="DFY273" s="82"/>
      <c r="DFZ273" s="82"/>
      <c r="DGA273" s="82"/>
      <c r="DGB273" s="82"/>
      <c r="DGC273" s="82"/>
      <c r="DGD273" s="82"/>
      <c r="DGE273" s="82"/>
      <c r="DGF273" s="82"/>
      <c r="DGG273" s="82"/>
      <c r="DGH273" s="82"/>
      <c r="DGI273" s="82"/>
      <c r="DGJ273" s="82"/>
      <c r="DGK273" s="82"/>
      <c r="DGL273" s="82"/>
      <c r="DGM273" s="82"/>
      <c r="DGN273" s="82"/>
      <c r="DGO273" s="82"/>
      <c r="DGP273" s="82"/>
      <c r="DGQ273" s="82"/>
      <c r="DGR273" s="82"/>
      <c r="DGS273" s="82"/>
      <c r="DGT273" s="82"/>
      <c r="DGU273" s="82"/>
      <c r="DGV273" s="82"/>
      <c r="DGW273" s="82"/>
      <c r="DGX273" s="82"/>
      <c r="DGY273" s="82"/>
      <c r="DGZ273" s="82"/>
      <c r="DHA273" s="82"/>
      <c r="DHB273" s="82"/>
      <c r="DHC273" s="82"/>
      <c r="DHD273" s="82"/>
      <c r="DHE273" s="82"/>
      <c r="DHF273" s="82"/>
      <c r="DHG273" s="82"/>
      <c r="DHH273" s="82"/>
      <c r="DHI273" s="82"/>
      <c r="DHJ273" s="82"/>
      <c r="DHK273" s="82"/>
      <c r="DHL273" s="82"/>
      <c r="DHM273" s="82"/>
      <c r="DHN273" s="82"/>
      <c r="DHO273" s="82"/>
      <c r="DHP273" s="82"/>
      <c r="DHQ273" s="82"/>
      <c r="DHR273" s="82"/>
      <c r="DHS273" s="82"/>
      <c r="DHT273" s="82"/>
      <c r="DHU273" s="82"/>
      <c r="DHV273" s="82"/>
      <c r="DHW273" s="82"/>
      <c r="DHX273" s="82"/>
      <c r="DHY273" s="82"/>
      <c r="DHZ273" s="82"/>
      <c r="DIA273" s="82"/>
      <c r="DIB273" s="82"/>
      <c r="DIC273" s="82"/>
      <c r="DID273" s="82"/>
      <c r="DIE273" s="82"/>
      <c r="DIF273" s="82"/>
      <c r="DIG273" s="82"/>
      <c r="DIH273" s="82"/>
      <c r="DII273" s="82"/>
      <c r="DIJ273" s="82"/>
      <c r="DIK273" s="82"/>
      <c r="DIL273" s="82"/>
      <c r="DIM273" s="82"/>
      <c r="DIN273" s="82"/>
      <c r="DIO273" s="82"/>
      <c r="DIP273" s="82"/>
      <c r="DIQ273" s="82"/>
      <c r="DIR273" s="82"/>
      <c r="DIS273" s="82"/>
      <c r="DIT273" s="82"/>
      <c r="DIU273" s="82"/>
      <c r="DIV273" s="82"/>
      <c r="DIW273" s="82"/>
      <c r="DIX273" s="82"/>
      <c r="DIY273" s="82"/>
      <c r="DIZ273" s="82"/>
      <c r="DJA273" s="82"/>
      <c r="DJB273" s="82"/>
      <c r="DJC273" s="82"/>
      <c r="DJD273" s="82"/>
      <c r="DJE273" s="82"/>
      <c r="DJF273" s="82"/>
      <c r="DJG273" s="82"/>
      <c r="DJH273" s="82"/>
      <c r="DJI273" s="82"/>
      <c r="DJJ273" s="82"/>
      <c r="DJK273" s="82"/>
      <c r="DJL273" s="82"/>
      <c r="DJM273" s="82"/>
      <c r="DJN273" s="82"/>
      <c r="DJO273" s="82"/>
      <c r="DJP273" s="82"/>
      <c r="DJQ273" s="82"/>
      <c r="DJR273" s="82"/>
      <c r="DJS273" s="82"/>
      <c r="DJT273" s="82"/>
      <c r="DJU273" s="82"/>
      <c r="DJV273" s="82"/>
      <c r="DJW273" s="82"/>
      <c r="DJX273" s="82"/>
      <c r="DJY273" s="82"/>
      <c r="DJZ273" s="82"/>
      <c r="DKA273" s="82"/>
      <c r="DKB273" s="82"/>
      <c r="DKC273" s="82"/>
      <c r="DKD273" s="82"/>
      <c r="DKE273" s="82"/>
      <c r="DKF273" s="82"/>
      <c r="DKG273" s="82"/>
      <c r="DKH273" s="82"/>
      <c r="DKI273" s="82"/>
      <c r="DKJ273" s="82"/>
      <c r="DKK273" s="82"/>
      <c r="DKL273" s="82"/>
      <c r="DKM273" s="82"/>
      <c r="DKN273" s="82"/>
      <c r="DKO273" s="82"/>
      <c r="DKP273" s="82"/>
      <c r="DKQ273" s="82"/>
      <c r="DKR273" s="82"/>
      <c r="DKS273" s="82"/>
      <c r="DKT273" s="82"/>
      <c r="DKU273" s="82"/>
      <c r="DKV273" s="82"/>
      <c r="DKW273" s="82"/>
      <c r="DKX273" s="82"/>
      <c r="DKY273" s="82"/>
      <c r="DKZ273" s="82"/>
      <c r="DLA273" s="82"/>
      <c r="DLB273" s="82"/>
      <c r="DLC273" s="82"/>
      <c r="DLD273" s="82"/>
      <c r="DLE273" s="82"/>
      <c r="DLF273" s="82"/>
      <c r="DLG273" s="82"/>
      <c r="DLH273" s="82"/>
      <c r="DLI273" s="82"/>
      <c r="DLJ273" s="82"/>
      <c r="DLK273" s="82"/>
      <c r="DLL273" s="82"/>
      <c r="DLM273" s="82"/>
      <c r="DLN273" s="82"/>
      <c r="DLO273" s="82"/>
      <c r="DLP273" s="82"/>
      <c r="DLQ273" s="82"/>
      <c r="DLR273" s="82"/>
      <c r="DLS273" s="82"/>
      <c r="DLT273" s="82"/>
      <c r="DLU273" s="82"/>
      <c r="DLV273" s="82"/>
      <c r="DLW273" s="82"/>
      <c r="DLX273" s="82"/>
      <c r="DLY273" s="82"/>
      <c r="DLZ273" s="82"/>
      <c r="DMA273" s="82"/>
      <c r="DMB273" s="82"/>
      <c r="DMC273" s="82"/>
      <c r="DMD273" s="82"/>
      <c r="DME273" s="82"/>
      <c r="DMF273" s="82"/>
      <c r="DMG273" s="82"/>
      <c r="DMH273" s="82"/>
      <c r="DMI273" s="82"/>
      <c r="DMJ273" s="82"/>
      <c r="DMK273" s="82"/>
      <c r="DML273" s="82"/>
      <c r="DMM273" s="82"/>
      <c r="DMN273" s="82"/>
      <c r="DMO273" s="82"/>
      <c r="DMP273" s="82"/>
      <c r="DMQ273" s="82"/>
      <c r="DMR273" s="82"/>
      <c r="DMS273" s="82"/>
      <c r="DMT273" s="82"/>
      <c r="DMU273" s="82"/>
      <c r="DMV273" s="82"/>
      <c r="DMW273" s="82"/>
      <c r="DMX273" s="82"/>
      <c r="DMY273" s="82"/>
      <c r="DMZ273" s="82"/>
      <c r="DNA273" s="82"/>
      <c r="DNB273" s="82"/>
      <c r="DNC273" s="82"/>
      <c r="DND273" s="82"/>
      <c r="DNE273" s="82"/>
      <c r="DNF273" s="82"/>
      <c r="DNG273" s="82"/>
      <c r="DNH273" s="82"/>
      <c r="DNI273" s="82"/>
      <c r="DNJ273" s="82"/>
      <c r="DNK273" s="82"/>
      <c r="DNL273" s="82"/>
      <c r="DNM273" s="82"/>
      <c r="DNN273" s="82"/>
      <c r="DNO273" s="82"/>
      <c r="DNP273" s="82"/>
      <c r="DNQ273" s="82"/>
      <c r="DNR273" s="82"/>
      <c r="DNS273" s="82"/>
      <c r="DNT273" s="82"/>
      <c r="DNU273" s="82"/>
      <c r="DNV273" s="82"/>
      <c r="DNW273" s="82"/>
      <c r="DNX273" s="82"/>
      <c r="DNY273" s="82"/>
      <c r="DNZ273" s="82"/>
      <c r="DOA273" s="82"/>
      <c r="DOB273" s="82"/>
      <c r="DOC273" s="82"/>
      <c r="DOD273" s="82"/>
      <c r="DOE273" s="82"/>
      <c r="DOF273" s="82"/>
      <c r="DOG273" s="82"/>
      <c r="DOH273" s="82"/>
      <c r="DOI273" s="82"/>
      <c r="DOJ273" s="82"/>
      <c r="DOK273" s="82"/>
      <c r="DOL273" s="82"/>
      <c r="DOM273" s="82"/>
      <c r="DON273" s="82"/>
      <c r="DOO273" s="82"/>
      <c r="DOP273" s="82"/>
      <c r="DOQ273" s="82"/>
      <c r="DOR273" s="82"/>
      <c r="DOS273" s="82"/>
      <c r="DOT273" s="82"/>
      <c r="DOU273" s="82"/>
      <c r="DOV273" s="82"/>
      <c r="DOW273" s="82"/>
      <c r="DOX273" s="82"/>
      <c r="DOY273" s="82"/>
      <c r="DOZ273" s="82"/>
      <c r="DPA273" s="82"/>
      <c r="DPB273" s="82"/>
      <c r="DPC273" s="82"/>
      <c r="DPD273" s="82"/>
      <c r="DPE273" s="82"/>
      <c r="DPF273" s="82"/>
      <c r="DPG273" s="82"/>
      <c r="DPH273" s="82"/>
      <c r="DPI273" s="82"/>
      <c r="DPJ273" s="82"/>
      <c r="DPK273" s="82"/>
      <c r="DPL273" s="82"/>
      <c r="DPM273" s="82"/>
      <c r="DPN273" s="82"/>
      <c r="DPO273" s="82"/>
      <c r="DPP273" s="82"/>
      <c r="DPQ273" s="82"/>
      <c r="DPR273" s="82"/>
      <c r="DPS273" s="82"/>
      <c r="DPT273" s="82"/>
      <c r="DPU273" s="82"/>
      <c r="DPV273" s="82"/>
      <c r="DPW273" s="82"/>
      <c r="DPX273" s="82"/>
      <c r="DPY273" s="82"/>
      <c r="DPZ273" s="82"/>
      <c r="DQA273" s="82"/>
      <c r="DQB273" s="82"/>
      <c r="DQC273" s="82"/>
      <c r="DQD273" s="82"/>
      <c r="DQE273" s="82"/>
      <c r="DQF273" s="82"/>
      <c r="DQG273" s="82"/>
      <c r="DQH273" s="82"/>
      <c r="DQI273" s="82"/>
      <c r="DQJ273" s="82"/>
      <c r="DQK273" s="82"/>
      <c r="DQL273" s="82"/>
      <c r="DQM273" s="82"/>
      <c r="DQN273" s="82"/>
      <c r="DQO273" s="82"/>
      <c r="DQP273" s="82"/>
      <c r="DQQ273" s="82"/>
      <c r="DQR273" s="82"/>
      <c r="DQS273" s="82"/>
      <c r="DQT273" s="82"/>
      <c r="DQU273" s="82"/>
      <c r="DQV273" s="82"/>
      <c r="DQW273" s="82"/>
      <c r="DQX273" s="82"/>
      <c r="DQY273" s="82"/>
      <c r="DQZ273" s="82"/>
      <c r="DRA273" s="82"/>
      <c r="DRB273" s="82"/>
      <c r="DRC273" s="82"/>
      <c r="DRD273" s="82"/>
      <c r="DRE273" s="82"/>
      <c r="DRF273" s="82"/>
      <c r="DRG273" s="82"/>
      <c r="DRH273" s="82"/>
      <c r="DRI273" s="82"/>
      <c r="DRJ273" s="82"/>
      <c r="DRK273" s="82"/>
      <c r="DRL273" s="82"/>
      <c r="DRM273" s="82"/>
      <c r="DRN273" s="82"/>
      <c r="DRO273" s="82"/>
      <c r="DRP273" s="82"/>
      <c r="DRQ273" s="82"/>
      <c r="DRR273" s="82"/>
      <c r="DRS273" s="82"/>
      <c r="DRT273" s="82"/>
      <c r="DRU273" s="82"/>
      <c r="DRV273" s="82"/>
      <c r="DRW273" s="82"/>
      <c r="DRX273" s="82"/>
      <c r="DRY273" s="82"/>
      <c r="DRZ273" s="82"/>
      <c r="DSA273" s="82"/>
      <c r="DSB273" s="82"/>
      <c r="DSC273" s="82"/>
      <c r="DSD273" s="82"/>
      <c r="DSE273" s="82"/>
      <c r="DSF273" s="82"/>
      <c r="DSG273" s="82"/>
      <c r="DSH273" s="82"/>
      <c r="DSI273" s="82"/>
      <c r="DSJ273" s="82"/>
      <c r="DSK273" s="82"/>
      <c r="DSL273" s="82"/>
      <c r="DSM273" s="82"/>
      <c r="DSN273" s="82"/>
      <c r="DSO273" s="82"/>
      <c r="DSP273" s="82"/>
      <c r="DSQ273" s="82"/>
      <c r="DSR273" s="82"/>
      <c r="DSS273" s="82"/>
      <c r="DST273" s="82"/>
      <c r="DSU273" s="82"/>
      <c r="DSV273" s="82"/>
      <c r="DSW273" s="82"/>
      <c r="DSX273" s="82"/>
      <c r="DSY273" s="82"/>
      <c r="DSZ273" s="82"/>
      <c r="DTA273" s="82"/>
      <c r="DTB273" s="82"/>
      <c r="DTC273" s="82"/>
      <c r="DTD273" s="82"/>
      <c r="DTE273" s="82"/>
      <c r="DTF273" s="82"/>
      <c r="DTG273" s="82"/>
      <c r="DTH273" s="82"/>
      <c r="DTI273" s="82"/>
      <c r="DTJ273" s="82"/>
      <c r="DTK273" s="82"/>
      <c r="DTL273" s="82"/>
      <c r="DTM273" s="82"/>
      <c r="DTN273" s="82"/>
      <c r="DTO273" s="82"/>
      <c r="DTP273" s="82"/>
      <c r="DTQ273" s="82"/>
      <c r="DTR273" s="82"/>
      <c r="DTS273" s="82"/>
      <c r="DTT273" s="82"/>
      <c r="DTU273" s="82"/>
      <c r="DTV273" s="82"/>
      <c r="DTW273" s="82"/>
      <c r="DTX273" s="82"/>
      <c r="DTY273" s="82"/>
      <c r="DTZ273" s="82"/>
      <c r="DUA273" s="82"/>
      <c r="DUB273" s="82"/>
      <c r="DUC273" s="82"/>
      <c r="DUD273" s="82"/>
      <c r="DUE273" s="82"/>
      <c r="DUF273" s="82"/>
      <c r="DUG273" s="82"/>
      <c r="DUH273" s="82"/>
      <c r="DUI273" s="82"/>
      <c r="DUJ273" s="82"/>
      <c r="DUK273" s="82"/>
      <c r="DUL273" s="82"/>
      <c r="DUM273" s="82"/>
      <c r="DUN273" s="82"/>
      <c r="DUO273" s="82"/>
      <c r="DUP273" s="82"/>
      <c r="DUQ273" s="82"/>
      <c r="DUR273" s="82"/>
      <c r="DUS273" s="82"/>
      <c r="DUT273" s="82"/>
      <c r="DUU273" s="82"/>
      <c r="DUV273" s="82"/>
      <c r="DUW273" s="82"/>
      <c r="DUX273" s="82"/>
      <c r="DUY273" s="82"/>
      <c r="DUZ273" s="82"/>
      <c r="DVA273" s="82"/>
      <c r="DVB273" s="82"/>
      <c r="DVC273" s="82"/>
      <c r="DVD273" s="82"/>
      <c r="DVE273" s="82"/>
      <c r="DVF273" s="82"/>
      <c r="DVG273" s="82"/>
      <c r="DVH273" s="82"/>
      <c r="DVI273" s="82"/>
      <c r="DVJ273" s="82"/>
      <c r="DVK273" s="82"/>
      <c r="DVL273" s="82"/>
      <c r="DVM273" s="82"/>
      <c r="DVN273" s="82"/>
      <c r="DVO273" s="82"/>
      <c r="DVP273" s="82"/>
      <c r="DVQ273" s="82"/>
      <c r="DVR273" s="82"/>
      <c r="DVS273" s="82"/>
      <c r="DVT273" s="82"/>
      <c r="DVU273" s="82"/>
      <c r="DVV273" s="82"/>
      <c r="DVW273" s="82"/>
      <c r="DVX273" s="82"/>
      <c r="DVY273" s="82"/>
      <c r="DVZ273" s="82"/>
      <c r="DWA273" s="82"/>
      <c r="DWB273" s="82"/>
      <c r="DWC273" s="82"/>
      <c r="DWD273" s="82"/>
      <c r="DWE273" s="82"/>
      <c r="DWF273" s="82"/>
      <c r="DWG273" s="82"/>
      <c r="DWH273" s="82"/>
      <c r="DWI273" s="82"/>
      <c r="DWJ273" s="82"/>
      <c r="DWK273" s="82"/>
      <c r="DWL273" s="82"/>
      <c r="DWM273" s="82"/>
      <c r="DWN273" s="82"/>
      <c r="DWO273" s="82"/>
      <c r="DWP273" s="82"/>
      <c r="DWQ273" s="82"/>
      <c r="DWR273" s="82"/>
      <c r="DWS273" s="82"/>
      <c r="DWT273" s="82"/>
      <c r="DWU273" s="82"/>
      <c r="DWV273" s="82"/>
      <c r="DWW273" s="82"/>
      <c r="DWX273" s="82"/>
      <c r="DWY273" s="82"/>
      <c r="DWZ273" s="82"/>
      <c r="DXA273" s="82"/>
      <c r="DXB273" s="82"/>
      <c r="DXC273" s="82"/>
      <c r="DXD273" s="82"/>
      <c r="DXE273" s="82"/>
      <c r="DXF273" s="82"/>
      <c r="DXG273" s="82"/>
      <c r="DXH273" s="82"/>
      <c r="DXI273" s="82"/>
      <c r="DXJ273" s="82"/>
      <c r="DXK273" s="82"/>
      <c r="DXL273" s="82"/>
      <c r="DXM273" s="82"/>
      <c r="DXN273" s="82"/>
      <c r="DXO273" s="82"/>
      <c r="DXP273" s="82"/>
      <c r="DXQ273" s="82"/>
      <c r="DXR273" s="82"/>
      <c r="DXS273" s="82"/>
      <c r="DXT273" s="82"/>
      <c r="DXU273" s="82"/>
      <c r="DXV273" s="82"/>
      <c r="DXW273" s="82"/>
      <c r="DXX273" s="82"/>
      <c r="DXY273" s="82"/>
      <c r="DXZ273" s="82"/>
      <c r="DYA273" s="82"/>
      <c r="DYB273" s="82"/>
      <c r="DYC273" s="82"/>
      <c r="DYD273" s="82"/>
      <c r="DYE273" s="82"/>
      <c r="DYF273" s="82"/>
      <c r="DYG273" s="82"/>
      <c r="DYH273" s="82"/>
      <c r="DYI273" s="82"/>
      <c r="DYJ273" s="82"/>
      <c r="DYK273" s="82"/>
      <c r="DYL273" s="82"/>
      <c r="DYM273" s="82"/>
      <c r="DYN273" s="82"/>
      <c r="DYO273" s="82"/>
      <c r="DYP273" s="82"/>
      <c r="DYQ273" s="82"/>
      <c r="DYR273" s="82"/>
      <c r="DYS273" s="82"/>
      <c r="DYT273" s="82"/>
      <c r="DYU273" s="82"/>
      <c r="DYV273" s="82"/>
      <c r="DYW273" s="82"/>
      <c r="DYX273" s="82"/>
      <c r="DYY273" s="82"/>
      <c r="DYZ273" s="82"/>
      <c r="DZA273" s="82"/>
      <c r="DZB273" s="82"/>
      <c r="DZC273" s="82"/>
      <c r="DZD273" s="82"/>
      <c r="DZE273" s="82"/>
      <c r="DZF273" s="82"/>
      <c r="DZG273" s="82"/>
      <c r="DZH273" s="82"/>
      <c r="DZI273" s="82"/>
      <c r="DZJ273" s="82"/>
      <c r="DZK273" s="82"/>
      <c r="DZL273" s="82"/>
      <c r="DZM273" s="82"/>
      <c r="DZN273" s="82"/>
      <c r="DZO273" s="82"/>
      <c r="DZP273" s="82"/>
      <c r="DZQ273" s="82"/>
      <c r="DZR273" s="82"/>
      <c r="DZS273" s="82"/>
      <c r="DZT273" s="82"/>
      <c r="DZU273" s="82"/>
      <c r="DZV273" s="82"/>
      <c r="DZW273" s="82"/>
      <c r="DZX273" s="82"/>
      <c r="DZY273" s="82"/>
      <c r="DZZ273" s="82"/>
      <c r="EAA273" s="82"/>
      <c r="EAB273" s="82"/>
      <c r="EAC273" s="82"/>
      <c r="EAD273" s="82"/>
      <c r="EAE273" s="82"/>
      <c r="EAF273" s="82"/>
      <c r="EAG273" s="82"/>
      <c r="EAH273" s="82"/>
      <c r="EAI273" s="82"/>
      <c r="EAJ273" s="82"/>
      <c r="EAK273" s="82"/>
      <c r="EAL273" s="82"/>
      <c r="EAM273" s="82"/>
      <c r="EAN273" s="82"/>
      <c r="EAO273" s="82"/>
      <c r="EAP273" s="82"/>
      <c r="EAQ273" s="82"/>
      <c r="EAR273" s="82"/>
      <c r="EAS273" s="82"/>
      <c r="EAT273" s="82"/>
      <c r="EAU273" s="82"/>
      <c r="EAV273" s="82"/>
      <c r="EAW273" s="82"/>
      <c r="EAX273" s="82"/>
      <c r="EAY273" s="82"/>
      <c r="EAZ273" s="82"/>
      <c r="EBA273" s="82"/>
      <c r="EBB273" s="82"/>
      <c r="EBC273" s="82"/>
      <c r="EBD273" s="82"/>
      <c r="EBE273" s="82"/>
      <c r="EBF273" s="82"/>
      <c r="EBG273" s="82"/>
      <c r="EBH273" s="82"/>
      <c r="EBI273" s="82"/>
      <c r="EBJ273" s="82"/>
      <c r="EBK273" s="82"/>
      <c r="EBL273" s="82"/>
      <c r="EBM273" s="82"/>
      <c r="EBN273" s="82"/>
      <c r="EBO273" s="82"/>
      <c r="EBP273" s="82"/>
      <c r="EBQ273" s="82"/>
      <c r="EBR273" s="82"/>
      <c r="EBS273" s="82"/>
      <c r="EBT273" s="82"/>
      <c r="EBU273" s="82"/>
      <c r="EBV273" s="82"/>
      <c r="EBW273" s="82"/>
      <c r="EBX273" s="82"/>
      <c r="EBY273" s="82"/>
      <c r="EBZ273" s="82"/>
      <c r="ECA273" s="82"/>
      <c r="ECB273" s="82"/>
      <c r="ECC273" s="82"/>
      <c r="ECD273" s="82"/>
      <c r="ECE273" s="82"/>
      <c r="ECF273" s="82"/>
      <c r="ECG273" s="82"/>
      <c r="ECH273" s="82"/>
      <c r="ECI273" s="82"/>
      <c r="ECJ273" s="82"/>
      <c r="ECK273" s="82"/>
      <c r="ECL273" s="82"/>
      <c r="ECM273" s="82"/>
      <c r="ECN273" s="82"/>
      <c r="ECO273" s="82"/>
      <c r="ECP273" s="82"/>
      <c r="ECQ273" s="82"/>
      <c r="ECR273" s="82"/>
      <c r="ECS273" s="82"/>
      <c r="ECT273" s="82"/>
      <c r="ECU273" s="82"/>
      <c r="ECV273" s="82"/>
      <c r="ECW273" s="82"/>
      <c r="ECX273" s="82"/>
      <c r="ECY273" s="82"/>
      <c r="ECZ273" s="82"/>
      <c r="EDA273" s="82"/>
      <c r="EDB273" s="82"/>
      <c r="EDC273" s="82"/>
      <c r="EDD273" s="82"/>
      <c r="EDE273" s="82"/>
      <c r="EDF273" s="82"/>
      <c r="EDG273" s="82"/>
      <c r="EDH273" s="82"/>
      <c r="EDI273" s="82"/>
      <c r="EDJ273" s="82"/>
      <c r="EDK273" s="82"/>
      <c r="EDL273" s="82"/>
      <c r="EDM273" s="82"/>
      <c r="EDN273" s="82"/>
      <c r="EDO273" s="82"/>
      <c r="EDP273" s="82"/>
      <c r="EDQ273" s="82"/>
      <c r="EDR273" s="82"/>
      <c r="EDS273" s="82"/>
      <c r="EDT273" s="82"/>
      <c r="EDU273" s="82"/>
      <c r="EDV273" s="82"/>
      <c r="EDW273" s="82"/>
      <c r="EDX273" s="82"/>
      <c r="EDY273" s="82"/>
      <c r="EDZ273" s="82"/>
      <c r="EEA273" s="82"/>
      <c r="EEB273" s="82"/>
      <c r="EEC273" s="82"/>
      <c r="EED273" s="82"/>
      <c r="EEE273" s="82"/>
      <c r="EEF273" s="82"/>
      <c r="EEG273" s="82"/>
      <c r="EEH273" s="82"/>
      <c r="EEI273" s="82"/>
      <c r="EEJ273" s="82"/>
      <c r="EEK273" s="82"/>
      <c r="EEL273" s="82"/>
      <c r="EEM273" s="82"/>
      <c r="EEN273" s="82"/>
      <c r="EEO273" s="82"/>
      <c r="EEP273" s="82"/>
      <c r="EEQ273" s="82"/>
      <c r="EER273" s="82"/>
      <c r="EES273" s="82"/>
      <c r="EET273" s="82"/>
      <c r="EEU273" s="82"/>
      <c r="EEV273" s="82"/>
      <c r="EEW273" s="82"/>
      <c r="EEX273" s="82"/>
      <c r="EEY273" s="82"/>
      <c r="EEZ273" s="82"/>
      <c r="EFA273" s="82"/>
      <c r="EFB273" s="82"/>
      <c r="EFC273" s="82"/>
      <c r="EFD273" s="82"/>
      <c r="EFE273" s="82"/>
      <c r="EFF273" s="82"/>
      <c r="EFG273" s="82"/>
      <c r="EFH273" s="82"/>
      <c r="EFI273" s="82"/>
      <c r="EFJ273" s="82"/>
      <c r="EFK273" s="82"/>
      <c r="EFL273" s="82"/>
      <c r="EFM273" s="82"/>
      <c r="EFN273" s="82"/>
      <c r="EFO273" s="82"/>
      <c r="EFP273" s="82"/>
      <c r="EFQ273" s="82"/>
      <c r="EFR273" s="82"/>
      <c r="EFS273" s="82"/>
      <c r="EFT273" s="82"/>
      <c r="EFU273" s="82"/>
      <c r="EFV273" s="82"/>
      <c r="EFW273" s="82"/>
      <c r="EFX273" s="82"/>
      <c r="EFY273" s="82"/>
      <c r="EFZ273" s="82"/>
      <c r="EGA273" s="82"/>
      <c r="EGB273" s="82"/>
      <c r="EGC273" s="82"/>
      <c r="EGD273" s="82"/>
      <c r="EGE273" s="82"/>
      <c r="EGF273" s="82"/>
      <c r="EGG273" s="82"/>
      <c r="EGH273" s="82"/>
      <c r="EGI273" s="82"/>
      <c r="EGJ273" s="82"/>
      <c r="EGK273" s="82"/>
      <c r="EGL273" s="82"/>
      <c r="EGM273" s="82"/>
      <c r="EGN273" s="82"/>
      <c r="EGO273" s="82"/>
      <c r="EGP273" s="82"/>
      <c r="EGQ273" s="82"/>
      <c r="EGR273" s="82"/>
      <c r="EGS273" s="82"/>
      <c r="EGT273" s="82"/>
      <c r="EGU273" s="82"/>
      <c r="EGV273" s="82"/>
      <c r="EGW273" s="82"/>
      <c r="EGX273" s="82"/>
      <c r="EGY273" s="82"/>
      <c r="EGZ273" s="82"/>
      <c r="EHA273" s="82"/>
      <c r="EHB273" s="82"/>
      <c r="EHC273" s="82"/>
      <c r="EHD273" s="82"/>
      <c r="EHE273" s="82"/>
      <c r="EHF273" s="82"/>
      <c r="EHG273" s="82"/>
      <c r="EHH273" s="82"/>
      <c r="EHI273" s="82"/>
      <c r="EHJ273" s="82"/>
      <c r="EHK273" s="82"/>
      <c r="EHL273" s="82"/>
      <c r="EHM273" s="82"/>
      <c r="EHN273" s="82"/>
      <c r="EHO273" s="82"/>
      <c r="EHP273" s="82"/>
      <c r="EHQ273" s="82"/>
      <c r="EHR273" s="82"/>
      <c r="EHS273" s="82"/>
      <c r="EHT273" s="82"/>
      <c r="EHU273" s="82"/>
      <c r="EHV273" s="82"/>
      <c r="EHW273" s="82"/>
      <c r="EHX273" s="82"/>
      <c r="EHY273" s="82"/>
      <c r="EHZ273" s="82"/>
      <c r="EIA273" s="82"/>
      <c r="EIB273" s="82"/>
      <c r="EIC273" s="82"/>
      <c r="EID273" s="82"/>
      <c r="EIE273" s="82"/>
      <c r="EIF273" s="82"/>
      <c r="EIG273" s="82"/>
      <c r="EIH273" s="82"/>
      <c r="EII273" s="82"/>
      <c r="EIJ273" s="82"/>
      <c r="EIK273" s="82"/>
      <c r="EIL273" s="82"/>
      <c r="EIM273" s="82"/>
      <c r="EIN273" s="82"/>
      <c r="EIO273" s="82"/>
      <c r="EIP273" s="82"/>
      <c r="EIQ273" s="82"/>
      <c r="EIR273" s="82"/>
      <c r="EIS273" s="82"/>
      <c r="EIT273" s="82"/>
      <c r="EIU273" s="82"/>
      <c r="EIV273" s="82"/>
      <c r="EIW273" s="82"/>
      <c r="EIX273" s="82"/>
      <c r="EIY273" s="82"/>
      <c r="EIZ273" s="82"/>
      <c r="EJA273" s="82"/>
      <c r="EJB273" s="82"/>
      <c r="EJC273" s="82"/>
      <c r="EJD273" s="82"/>
      <c r="EJE273" s="82"/>
      <c r="EJF273" s="82"/>
      <c r="EJG273" s="82"/>
      <c r="EJH273" s="82"/>
      <c r="EJI273" s="82"/>
      <c r="EJJ273" s="82"/>
      <c r="EJK273" s="82"/>
      <c r="EJL273" s="82"/>
      <c r="EJM273" s="82"/>
      <c r="EJN273" s="82"/>
      <c r="EJO273" s="82"/>
      <c r="EJP273" s="82"/>
      <c r="EJQ273" s="82"/>
      <c r="EJR273" s="82"/>
      <c r="EJS273" s="82"/>
      <c r="EJT273" s="82"/>
      <c r="EJU273" s="82"/>
      <c r="EJV273" s="82"/>
      <c r="EJW273" s="82"/>
      <c r="EJX273" s="82"/>
      <c r="EJY273" s="82"/>
      <c r="EJZ273" s="82"/>
      <c r="EKA273" s="82"/>
      <c r="EKB273" s="82"/>
      <c r="EKC273" s="82"/>
      <c r="EKD273" s="82"/>
      <c r="EKE273" s="82"/>
      <c r="EKF273" s="82"/>
      <c r="EKG273" s="82"/>
      <c r="EKH273" s="82"/>
      <c r="EKI273" s="82"/>
      <c r="EKJ273" s="82"/>
      <c r="EKK273" s="82"/>
      <c r="EKL273" s="82"/>
      <c r="EKM273" s="82"/>
      <c r="EKN273" s="82"/>
      <c r="EKO273" s="82"/>
      <c r="EKP273" s="82"/>
      <c r="EKQ273" s="82"/>
      <c r="EKR273" s="82"/>
      <c r="EKS273" s="82"/>
      <c r="EKT273" s="82"/>
      <c r="EKU273" s="82"/>
      <c r="EKV273" s="82"/>
      <c r="EKW273" s="82"/>
      <c r="EKX273" s="82"/>
      <c r="EKY273" s="82"/>
      <c r="EKZ273" s="82"/>
      <c r="ELA273" s="82"/>
      <c r="ELB273" s="82"/>
      <c r="ELC273" s="82"/>
      <c r="ELD273" s="82"/>
      <c r="ELE273" s="82"/>
      <c r="ELF273" s="82"/>
      <c r="ELG273" s="82"/>
      <c r="ELH273" s="82"/>
      <c r="ELI273" s="82"/>
      <c r="ELJ273" s="82"/>
      <c r="ELK273" s="82"/>
      <c r="ELL273" s="82"/>
      <c r="ELM273" s="82"/>
      <c r="ELN273" s="82"/>
      <c r="ELO273" s="82"/>
      <c r="ELP273" s="82"/>
      <c r="ELQ273" s="82"/>
      <c r="ELR273" s="82"/>
      <c r="ELS273" s="82"/>
      <c r="ELT273" s="82"/>
      <c r="ELU273" s="82"/>
      <c r="ELV273" s="82"/>
      <c r="ELW273" s="82"/>
      <c r="ELX273" s="82"/>
      <c r="ELY273" s="82"/>
      <c r="ELZ273" s="82"/>
      <c r="EMA273" s="82"/>
      <c r="EMB273" s="82"/>
      <c r="EMC273" s="82"/>
      <c r="EMD273" s="82"/>
      <c r="EME273" s="82"/>
      <c r="EMF273" s="82"/>
      <c r="EMG273" s="82"/>
      <c r="EMH273" s="82"/>
      <c r="EMI273" s="82"/>
      <c r="EMJ273" s="82"/>
      <c r="EMK273" s="82"/>
      <c r="EML273" s="82"/>
      <c r="EMM273" s="82"/>
      <c r="EMN273" s="82"/>
      <c r="EMO273" s="82"/>
      <c r="EMP273" s="82"/>
      <c r="EMQ273" s="82"/>
      <c r="EMR273" s="82"/>
      <c r="EMS273" s="82"/>
      <c r="EMT273" s="82"/>
      <c r="EMU273" s="82"/>
      <c r="EMV273" s="82"/>
      <c r="EMW273" s="82"/>
      <c r="EMX273" s="82"/>
      <c r="EMY273" s="82"/>
      <c r="EMZ273" s="82"/>
      <c r="ENA273" s="82"/>
      <c r="ENB273" s="82"/>
      <c r="ENC273" s="82"/>
      <c r="END273" s="82"/>
      <c r="ENE273" s="82"/>
      <c r="ENF273" s="82"/>
      <c r="ENG273" s="82"/>
      <c r="ENH273" s="82"/>
      <c r="ENI273" s="82"/>
      <c r="ENJ273" s="82"/>
      <c r="ENK273" s="82"/>
      <c r="ENL273" s="82"/>
      <c r="ENM273" s="82"/>
      <c r="ENN273" s="82"/>
      <c r="ENO273" s="82"/>
      <c r="ENP273" s="82"/>
      <c r="ENQ273" s="82"/>
      <c r="ENR273" s="82"/>
      <c r="ENS273" s="82"/>
      <c r="ENT273" s="82"/>
      <c r="ENU273" s="82"/>
      <c r="ENV273" s="82"/>
      <c r="ENW273" s="82"/>
      <c r="ENX273" s="82"/>
      <c r="ENY273" s="82"/>
      <c r="ENZ273" s="82"/>
      <c r="EOA273" s="82"/>
      <c r="EOB273" s="82"/>
      <c r="EOC273" s="82"/>
      <c r="EOD273" s="82"/>
      <c r="EOE273" s="82"/>
      <c r="EOF273" s="82"/>
      <c r="EOG273" s="82"/>
      <c r="EOH273" s="82"/>
      <c r="EOI273" s="82"/>
      <c r="EOJ273" s="82"/>
      <c r="EOK273" s="82"/>
      <c r="EOL273" s="82"/>
      <c r="EOM273" s="82"/>
      <c r="EON273" s="82"/>
      <c r="EOO273" s="82"/>
      <c r="EOP273" s="82"/>
      <c r="EOQ273" s="82"/>
      <c r="EOR273" s="82"/>
      <c r="EOS273" s="82"/>
      <c r="EOT273" s="82"/>
      <c r="EOU273" s="82"/>
      <c r="EOV273" s="82"/>
      <c r="EOW273" s="82"/>
      <c r="EOX273" s="82"/>
      <c r="EOY273" s="82"/>
      <c r="EOZ273" s="82"/>
      <c r="EPA273" s="82"/>
      <c r="EPB273" s="82"/>
      <c r="EPC273" s="82"/>
      <c r="EPD273" s="82"/>
      <c r="EPE273" s="82"/>
      <c r="EPF273" s="82"/>
      <c r="EPG273" s="82"/>
      <c r="EPH273" s="82"/>
      <c r="EPI273" s="82"/>
      <c r="EPJ273" s="82"/>
      <c r="EPK273" s="82"/>
      <c r="EPL273" s="82"/>
      <c r="EPM273" s="82"/>
      <c r="EPN273" s="82"/>
      <c r="EPO273" s="82"/>
      <c r="EPP273" s="82"/>
      <c r="EPQ273" s="82"/>
      <c r="EPR273" s="82"/>
      <c r="EPS273" s="82"/>
      <c r="EPT273" s="82"/>
      <c r="EPU273" s="82"/>
      <c r="EPV273" s="82"/>
      <c r="EPW273" s="82"/>
      <c r="EPX273" s="82"/>
      <c r="EPY273" s="82"/>
      <c r="EPZ273" s="82"/>
      <c r="EQA273" s="82"/>
      <c r="EQB273" s="82"/>
      <c r="EQC273" s="82"/>
      <c r="EQD273" s="82"/>
      <c r="EQE273" s="82"/>
      <c r="EQF273" s="82"/>
      <c r="EQG273" s="82"/>
      <c r="EQH273" s="82"/>
      <c r="EQI273" s="82"/>
      <c r="EQJ273" s="82"/>
      <c r="EQK273" s="82"/>
      <c r="EQL273" s="82"/>
      <c r="EQM273" s="82"/>
      <c r="EQN273" s="82"/>
      <c r="EQO273" s="82"/>
      <c r="EQP273" s="82"/>
      <c r="EQQ273" s="82"/>
      <c r="EQR273" s="82"/>
      <c r="EQS273" s="82"/>
      <c r="EQT273" s="82"/>
      <c r="EQU273" s="82"/>
      <c r="EQV273" s="82"/>
      <c r="EQW273" s="82"/>
      <c r="EQX273" s="82"/>
      <c r="EQY273" s="82"/>
      <c r="EQZ273" s="82"/>
      <c r="ERA273" s="82"/>
      <c r="ERB273" s="82"/>
      <c r="ERC273" s="82"/>
      <c r="ERD273" s="82"/>
      <c r="ERE273" s="82"/>
      <c r="ERF273" s="82"/>
      <c r="ERG273" s="82"/>
      <c r="ERH273" s="82"/>
      <c r="ERI273" s="82"/>
      <c r="ERJ273" s="82"/>
      <c r="ERK273" s="82"/>
      <c r="ERL273" s="82"/>
      <c r="ERM273" s="82"/>
      <c r="ERN273" s="82"/>
      <c r="ERO273" s="82"/>
      <c r="ERP273" s="82"/>
      <c r="ERQ273" s="82"/>
      <c r="ERR273" s="82"/>
      <c r="ERS273" s="82"/>
      <c r="ERT273" s="82"/>
      <c r="ERU273" s="82"/>
      <c r="ERV273" s="82"/>
      <c r="ERW273" s="82"/>
      <c r="ERX273" s="82"/>
      <c r="ERY273" s="82"/>
      <c r="ERZ273" s="82"/>
      <c r="ESA273" s="82"/>
      <c r="ESB273" s="82"/>
      <c r="ESC273" s="82"/>
      <c r="ESD273" s="82"/>
      <c r="ESE273" s="82"/>
      <c r="ESF273" s="82"/>
      <c r="ESG273" s="82"/>
      <c r="ESH273" s="82"/>
      <c r="ESI273" s="82"/>
      <c r="ESJ273" s="82"/>
      <c r="ESK273" s="82"/>
      <c r="ESL273" s="82"/>
      <c r="ESM273" s="82"/>
      <c r="ESN273" s="82"/>
      <c r="ESO273" s="82"/>
      <c r="ESP273" s="82"/>
      <c r="ESQ273" s="82"/>
      <c r="ESR273" s="82"/>
      <c r="ESS273" s="82"/>
      <c r="EST273" s="82"/>
      <c r="ESU273" s="82"/>
      <c r="ESV273" s="82"/>
      <c r="ESW273" s="82"/>
      <c r="ESX273" s="82"/>
      <c r="ESY273" s="82"/>
      <c r="ESZ273" s="82"/>
      <c r="ETA273" s="82"/>
      <c r="ETB273" s="82"/>
      <c r="ETC273" s="82"/>
      <c r="ETD273" s="82"/>
      <c r="ETE273" s="82"/>
      <c r="ETF273" s="82"/>
      <c r="ETG273" s="82"/>
      <c r="ETH273" s="82"/>
      <c r="ETI273" s="82"/>
      <c r="ETJ273" s="82"/>
      <c r="ETK273" s="82"/>
      <c r="ETL273" s="82"/>
      <c r="ETM273" s="82"/>
      <c r="ETN273" s="82"/>
      <c r="ETO273" s="82"/>
      <c r="ETP273" s="82"/>
      <c r="ETQ273" s="82"/>
      <c r="ETR273" s="82"/>
      <c r="ETS273" s="82"/>
      <c r="ETT273" s="82"/>
      <c r="ETU273" s="82"/>
      <c r="ETV273" s="82"/>
      <c r="ETW273" s="82"/>
      <c r="ETX273" s="82"/>
      <c r="ETY273" s="82"/>
      <c r="ETZ273" s="82"/>
      <c r="EUA273" s="82"/>
      <c r="EUB273" s="82"/>
      <c r="EUC273" s="82"/>
      <c r="EUD273" s="82"/>
      <c r="EUE273" s="82"/>
      <c r="EUF273" s="82"/>
      <c r="EUG273" s="82"/>
      <c r="EUH273" s="82"/>
      <c r="EUI273" s="82"/>
      <c r="EUJ273" s="82"/>
      <c r="EUK273" s="82"/>
      <c r="EUL273" s="82"/>
      <c r="EUM273" s="82"/>
      <c r="EUN273" s="82"/>
      <c r="EUO273" s="82"/>
      <c r="EUP273" s="82"/>
      <c r="EUQ273" s="82"/>
      <c r="EUR273" s="82"/>
      <c r="EUS273" s="82"/>
      <c r="EUT273" s="82"/>
      <c r="EUU273" s="82"/>
      <c r="EUV273" s="82"/>
      <c r="EUW273" s="82"/>
      <c r="EUX273" s="82"/>
      <c r="EUY273" s="82"/>
      <c r="EUZ273" s="82"/>
      <c r="EVA273" s="82"/>
      <c r="EVB273" s="82"/>
      <c r="EVC273" s="82"/>
      <c r="EVD273" s="82"/>
      <c r="EVE273" s="82"/>
      <c r="EVF273" s="82"/>
      <c r="EVG273" s="82"/>
      <c r="EVH273" s="82"/>
      <c r="EVI273" s="82"/>
      <c r="EVJ273" s="82"/>
      <c r="EVK273" s="82"/>
      <c r="EVL273" s="82"/>
      <c r="EVM273" s="82"/>
      <c r="EVN273" s="82"/>
      <c r="EVO273" s="82"/>
      <c r="EVP273" s="82"/>
      <c r="EVQ273" s="82"/>
      <c r="EVR273" s="82"/>
      <c r="EVS273" s="82"/>
      <c r="EVT273" s="82"/>
      <c r="EVU273" s="82"/>
      <c r="EVV273" s="82"/>
      <c r="EVW273" s="82"/>
      <c r="EVX273" s="82"/>
      <c r="EVY273" s="82"/>
      <c r="EVZ273" s="82"/>
      <c r="EWA273" s="82"/>
      <c r="EWB273" s="82"/>
      <c r="EWC273" s="82"/>
      <c r="EWD273" s="82"/>
      <c r="EWE273" s="82"/>
      <c r="EWF273" s="82"/>
      <c r="EWG273" s="82"/>
      <c r="EWH273" s="82"/>
      <c r="EWI273" s="82"/>
      <c r="EWJ273" s="82"/>
      <c r="EWK273" s="82"/>
      <c r="EWL273" s="82"/>
      <c r="EWM273" s="82"/>
      <c r="EWN273" s="82"/>
      <c r="EWO273" s="82"/>
      <c r="EWP273" s="82"/>
      <c r="EWQ273" s="82"/>
      <c r="EWR273" s="82"/>
      <c r="EWS273" s="82"/>
      <c r="EWT273" s="82"/>
      <c r="EWU273" s="82"/>
      <c r="EWV273" s="82"/>
      <c r="EWW273" s="82"/>
      <c r="EWX273" s="82"/>
      <c r="EWY273" s="82"/>
      <c r="EWZ273" s="82"/>
      <c r="EXA273" s="82"/>
      <c r="EXB273" s="82"/>
      <c r="EXC273" s="82"/>
      <c r="EXD273" s="82"/>
      <c r="EXE273" s="82"/>
      <c r="EXF273" s="82"/>
      <c r="EXG273" s="82"/>
      <c r="EXH273" s="82"/>
      <c r="EXI273" s="82"/>
      <c r="EXJ273" s="82"/>
      <c r="EXK273" s="82"/>
      <c r="EXL273" s="82"/>
      <c r="EXM273" s="82"/>
      <c r="EXN273" s="82"/>
      <c r="EXO273" s="82"/>
      <c r="EXP273" s="82"/>
      <c r="EXQ273" s="82"/>
      <c r="EXR273" s="82"/>
      <c r="EXS273" s="82"/>
      <c r="EXT273" s="82"/>
      <c r="EXU273" s="82"/>
      <c r="EXV273" s="82"/>
      <c r="EXW273" s="82"/>
      <c r="EXX273" s="82"/>
      <c r="EXY273" s="82"/>
      <c r="EXZ273" s="82"/>
      <c r="EYA273" s="82"/>
      <c r="EYB273" s="82"/>
      <c r="EYC273" s="82"/>
      <c r="EYD273" s="82"/>
      <c r="EYE273" s="82"/>
      <c r="EYF273" s="82"/>
      <c r="EYG273" s="82"/>
      <c r="EYH273" s="82"/>
      <c r="EYI273" s="82"/>
      <c r="EYJ273" s="82"/>
      <c r="EYK273" s="82"/>
      <c r="EYL273" s="82"/>
      <c r="EYM273" s="82"/>
      <c r="EYN273" s="82"/>
      <c r="EYO273" s="82"/>
      <c r="EYP273" s="82"/>
      <c r="EYQ273" s="82"/>
      <c r="EYR273" s="82"/>
      <c r="EYS273" s="82"/>
      <c r="EYT273" s="82"/>
      <c r="EYU273" s="82"/>
      <c r="EYV273" s="82"/>
      <c r="EYW273" s="82"/>
      <c r="EYX273" s="82"/>
      <c r="EYY273" s="82"/>
      <c r="EYZ273" s="82"/>
      <c r="EZA273" s="82"/>
      <c r="EZB273" s="82"/>
      <c r="EZC273" s="82"/>
      <c r="EZD273" s="82"/>
      <c r="EZE273" s="82"/>
      <c r="EZF273" s="82"/>
      <c r="EZG273" s="82"/>
      <c r="EZH273" s="82"/>
      <c r="EZI273" s="82"/>
      <c r="EZJ273" s="82"/>
      <c r="EZK273" s="82"/>
      <c r="EZL273" s="82"/>
      <c r="EZM273" s="82"/>
      <c r="EZN273" s="82"/>
      <c r="EZO273" s="82"/>
      <c r="EZP273" s="82"/>
      <c r="EZQ273" s="82"/>
      <c r="EZR273" s="82"/>
      <c r="EZS273" s="82"/>
      <c r="EZT273" s="82"/>
      <c r="EZU273" s="82"/>
      <c r="EZV273" s="82"/>
      <c r="EZW273" s="82"/>
      <c r="EZX273" s="82"/>
      <c r="EZY273" s="82"/>
      <c r="EZZ273" s="82"/>
      <c r="FAA273" s="82"/>
      <c r="FAB273" s="82"/>
      <c r="FAC273" s="82"/>
      <c r="FAD273" s="82"/>
      <c r="FAE273" s="82"/>
      <c r="FAF273" s="82"/>
      <c r="FAG273" s="82"/>
      <c r="FAH273" s="82"/>
      <c r="FAI273" s="82"/>
      <c r="FAJ273" s="82"/>
      <c r="FAK273" s="82"/>
      <c r="FAL273" s="82"/>
      <c r="FAM273" s="82"/>
      <c r="FAN273" s="82"/>
      <c r="FAO273" s="82"/>
      <c r="FAP273" s="82"/>
      <c r="FAQ273" s="82"/>
      <c r="FAR273" s="82"/>
      <c r="FAS273" s="82"/>
      <c r="FAT273" s="82"/>
      <c r="FAU273" s="82"/>
      <c r="FAV273" s="82"/>
      <c r="FAW273" s="82"/>
      <c r="FAX273" s="82"/>
      <c r="FAY273" s="82"/>
      <c r="FAZ273" s="82"/>
      <c r="FBA273" s="82"/>
      <c r="FBB273" s="82"/>
      <c r="FBC273" s="82"/>
      <c r="FBD273" s="82"/>
      <c r="FBE273" s="82"/>
      <c r="FBF273" s="82"/>
      <c r="FBG273" s="82"/>
      <c r="FBH273" s="82"/>
      <c r="FBI273" s="82"/>
      <c r="FBJ273" s="82"/>
      <c r="FBK273" s="82"/>
      <c r="FBL273" s="82"/>
      <c r="FBM273" s="82"/>
      <c r="FBN273" s="82"/>
      <c r="FBO273" s="82"/>
      <c r="FBP273" s="82"/>
      <c r="FBQ273" s="82"/>
      <c r="FBR273" s="82"/>
      <c r="FBS273" s="82"/>
      <c r="FBT273" s="82"/>
      <c r="FBU273" s="82"/>
      <c r="FBV273" s="82"/>
      <c r="FBW273" s="82"/>
      <c r="FBX273" s="82"/>
      <c r="FBY273" s="82"/>
      <c r="FBZ273" s="82"/>
      <c r="FCA273" s="82"/>
      <c r="FCB273" s="82"/>
      <c r="FCC273" s="82"/>
      <c r="FCD273" s="82"/>
      <c r="FCE273" s="82"/>
      <c r="FCF273" s="82"/>
      <c r="FCG273" s="82"/>
      <c r="FCH273" s="82"/>
      <c r="FCI273" s="82"/>
      <c r="FCJ273" s="82"/>
      <c r="FCK273" s="82"/>
      <c r="FCL273" s="82"/>
      <c r="FCM273" s="82"/>
      <c r="FCN273" s="82"/>
      <c r="FCO273" s="82"/>
      <c r="FCP273" s="82"/>
      <c r="FCQ273" s="82"/>
      <c r="FCR273" s="82"/>
      <c r="FCS273" s="82"/>
      <c r="FCT273" s="82"/>
      <c r="FCU273" s="82"/>
      <c r="FCV273" s="82"/>
      <c r="FCW273" s="82"/>
      <c r="FCX273" s="82"/>
      <c r="FCY273" s="82"/>
      <c r="FCZ273" s="82"/>
      <c r="FDA273" s="82"/>
      <c r="FDB273" s="82"/>
      <c r="FDC273" s="82"/>
      <c r="FDD273" s="82"/>
      <c r="FDE273" s="82"/>
      <c r="FDF273" s="82"/>
      <c r="FDG273" s="82"/>
      <c r="FDH273" s="82"/>
      <c r="FDI273" s="82"/>
      <c r="FDJ273" s="82"/>
      <c r="FDK273" s="82"/>
      <c r="FDL273" s="82"/>
      <c r="FDM273" s="82"/>
      <c r="FDN273" s="82"/>
      <c r="FDO273" s="82"/>
      <c r="FDP273" s="82"/>
      <c r="FDQ273" s="82"/>
      <c r="FDR273" s="82"/>
      <c r="FDS273" s="82"/>
      <c r="FDT273" s="82"/>
      <c r="FDU273" s="82"/>
      <c r="FDV273" s="82"/>
      <c r="FDW273" s="82"/>
      <c r="FDX273" s="82"/>
      <c r="FDY273" s="82"/>
      <c r="FDZ273" s="82"/>
      <c r="FEA273" s="82"/>
      <c r="FEB273" s="82"/>
      <c r="FEC273" s="82"/>
      <c r="FED273" s="82"/>
      <c r="FEE273" s="82"/>
      <c r="FEF273" s="82"/>
      <c r="FEG273" s="82"/>
      <c r="FEH273" s="82"/>
      <c r="FEI273" s="82"/>
      <c r="FEJ273" s="82"/>
      <c r="FEK273" s="82"/>
      <c r="FEL273" s="82"/>
      <c r="FEM273" s="82"/>
      <c r="FEN273" s="82"/>
      <c r="FEO273" s="82"/>
      <c r="FEP273" s="82"/>
      <c r="FEQ273" s="82"/>
      <c r="FER273" s="82"/>
      <c r="FES273" s="82"/>
      <c r="FET273" s="82"/>
      <c r="FEU273" s="82"/>
      <c r="FEV273" s="82"/>
      <c r="FEW273" s="82"/>
      <c r="FEX273" s="82"/>
      <c r="FEY273" s="82"/>
      <c r="FEZ273" s="82"/>
      <c r="FFA273" s="82"/>
      <c r="FFB273" s="82"/>
      <c r="FFC273" s="82"/>
      <c r="FFD273" s="82"/>
      <c r="FFE273" s="82"/>
      <c r="FFF273" s="82"/>
      <c r="FFG273" s="82"/>
      <c r="FFH273" s="82"/>
      <c r="FFI273" s="82"/>
      <c r="FFJ273" s="82"/>
      <c r="FFK273" s="82"/>
      <c r="FFL273" s="82"/>
      <c r="FFM273" s="82"/>
      <c r="FFN273" s="82"/>
      <c r="FFO273" s="82"/>
      <c r="FFP273" s="82"/>
      <c r="FFQ273" s="82"/>
      <c r="FFR273" s="82"/>
      <c r="FFS273" s="82"/>
      <c r="FFT273" s="82"/>
      <c r="FFU273" s="82"/>
      <c r="FFV273" s="82"/>
      <c r="FFW273" s="82"/>
      <c r="FFX273" s="82"/>
      <c r="FFY273" s="82"/>
      <c r="FFZ273" s="82"/>
      <c r="FGA273" s="82"/>
      <c r="FGB273" s="82"/>
      <c r="FGC273" s="82"/>
      <c r="FGD273" s="82"/>
      <c r="FGE273" s="82"/>
      <c r="FGF273" s="82"/>
      <c r="FGG273" s="82"/>
      <c r="FGH273" s="82"/>
      <c r="FGI273" s="82"/>
      <c r="FGJ273" s="82"/>
      <c r="FGK273" s="82"/>
      <c r="FGL273" s="82"/>
      <c r="FGM273" s="82"/>
      <c r="FGN273" s="82"/>
      <c r="FGO273" s="82"/>
      <c r="FGP273" s="82"/>
      <c r="FGQ273" s="82"/>
      <c r="FGR273" s="82"/>
      <c r="FGS273" s="82"/>
      <c r="FGT273" s="82"/>
      <c r="FGU273" s="82"/>
      <c r="FGV273" s="82"/>
      <c r="FGW273" s="82"/>
      <c r="FGX273" s="82"/>
      <c r="FGY273" s="82"/>
      <c r="FGZ273" s="82"/>
      <c r="FHA273" s="82"/>
      <c r="FHB273" s="82"/>
      <c r="FHC273" s="82"/>
      <c r="FHD273" s="82"/>
      <c r="FHE273" s="82"/>
      <c r="FHF273" s="82"/>
      <c r="FHG273" s="82"/>
      <c r="FHH273" s="82"/>
      <c r="FHI273" s="82"/>
      <c r="FHJ273" s="82"/>
      <c r="FHK273" s="82"/>
      <c r="FHL273" s="82"/>
      <c r="FHM273" s="82"/>
      <c r="FHN273" s="82"/>
      <c r="FHO273" s="82"/>
      <c r="FHP273" s="82"/>
      <c r="FHQ273" s="82"/>
      <c r="FHR273" s="82"/>
      <c r="FHS273" s="82"/>
      <c r="FHT273" s="82"/>
      <c r="FHU273" s="82"/>
      <c r="FHV273" s="82"/>
      <c r="FHW273" s="82"/>
      <c r="FHX273" s="82"/>
      <c r="FHY273" s="82"/>
      <c r="FHZ273" s="82"/>
      <c r="FIA273" s="82"/>
      <c r="FIB273" s="82"/>
      <c r="FIC273" s="82"/>
      <c r="FID273" s="82"/>
      <c r="FIE273" s="82"/>
      <c r="FIF273" s="82"/>
      <c r="FIG273" s="82"/>
      <c r="FIH273" s="82"/>
      <c r="FII273" s="82"/>
      <c r="FIJ273" s="82"/>
      <c r="FIK273" s="82"/>
      <c r="FIL273" s="82"/>
      <c r="FIM273" s="82"/>
      <c r="FIN273" s="82"/>
      <c r="FIO273" s="82"/>
      <c r="FIP273" s="82"/>
      <c r="FIQ273" s="82"/>
      <c r="FIR273" s="82"/>
      <c r="FIS273" s="82"/>
      <c r="FIT273" s="82"/>
      <c r="FIU273" s="82"/>
      <c r="FIV273" s="82"/>
      <c r="FIW273" s="82"/>
      <c r="FIX273" s="82"/>
      <c r="FIY273" s="82"/>
      <c r="FIZ273" s="82"/>
      <c r="FJA273" s="82"/>
      <c r="FJB273" s="82"/>
      <c r="FJC273" s="82"/>
      <c r="FJD273" s="82"/>
      <c r="FJE273" s="82"/>
      <c r="FJF273" s="82"/>
      <c r="FJG273" s="82"/>
      <c r="FJH273" s="82"/>
      <c r="FJI273" s="82"/>
      <c r="FJJ273" s="82"/>
      <c r="FJK273" s="82"/>
      <c r="FJL273" s="82"/>
      <c r="FJM273" s="82"/>
      <c r="FJN273" s="82"/>
      <c r="FJO273" s="82"/>
      <c r="FJP273" s="82"/>
      <c r="FJQ273" s="82"/>
      <c r="FJR273" s="82"/>
      <c r="FJS273" s="82"/>
      <c r="FJT273" s="82"/>
      <c r="FJU273" s="82"/>
      <c r="FJV273" s="82"/>
      <c r="FJW273" s="82"/>
      <c r="FJX273" s="82"/>
      <c r="FJY273" s="82"/>
      <c r="FJZ273" s="82"/>
      <c r="FKA273" s="82"/>
      <c r="FKB273" s="82"/>
      <c r="FKC273" s="82"/>
      <c r="FKD273" s="82"/>
      <c r="FKE273" s="82"/>
      <c r="FKF273" s="82"/>
      <c r="FKG273" s="82"/>
      <c r="FKH273" s="82"/>
      <c r="FKI273" s="82"/>
      <c r="FKJ273" s="82"/>
      <c r="FKK273" s="82"/>
      <c r="FKL273" s="82"/>
      <c r="FKM273" s="82"/>
      <c r="FKN273" s="82"/>
      <c r="FKO273" s="82"/>
      <c r="FKP273" s="82"/>
      <c r="FKQ273" s="82"/>
      <c r="FKR273" s="82"/>
      <c r="FKS273" s="82"/>
      <c r="FKT273" s="82"/>
      <c r="FKU273" s="82"/>
      <c r="FKV273" s="82"/>
      <c r="FKW273" s="82"/>
      <c r="FKX273" s="82"/>
      <c r="FKY273" s="82"/>
      <c r="FKZ273" s="82"/>
      <c r="FLA273" s="82"/>
      <c r="FLB273" s="82"/>
      <c r="FLC273" s="82"/>
      <c r="FLD273" s="82"/>
      <c r="FLE273" s="82"/>
      <c r="FLF273" s="82"/>
      <c r="FLG273" s="82"/>
      <c r="FLH273" s="82"/>
      <c r="FLI273" s="82"/>
      <c r="FLJ273" s="82"/>
      <c r="FLK273" s="82"/>
      <c r="FLL273" s="82"/>
      <c r="FLM273" s="82"/>
      <c r="FLN273" s="82"/>
      <c r="FLO273" s="82"/>
      <c r="FLP273" s="82"/>
      <c r="FLQ273" s="82"/>
      <c r="FLR273" s="82"/>
      <c r="FLS273" s="82"/>
      <c r="FLT273" s="82"/>
      <c r="FLU273" s="82"/>
      <c r="FLV273" s="82"/>
      <c r="FLW273" s="82"/>
      <c r="FLX273" s="82"/>
      <c r="FLY273" s="82"/>
      <c r="FLZ273" s="82"/>
      <c r="FMA273" s="82"/>
      <c r="FMB273" s="82"/>
      <c r="FMC273" s="82"/>
      <c r="FMD273" s="82"/>
      <c r="FME273" s="82"/>
      <c r="FMF273" s="82"/>
      <c r="FMG273" s="82"/>
      <c r="FMH273" s="82"/>
      <c r="FMI273" s="82"/>
      <c r="FMJ273" s="82"/>
      <c r="FMK273" s="82"/>
      <c r="FML273" s="82"/>
      <c r="FMM273" s="82"/>
      <c r="FMN273" s="82"/>
      <c r="FMO273" s="82"/>
      <c r="FMP273" s="82"/>
      <c r="FMQ273" s="82"/>
      <c r="FMR273" s="82"/>
      <c r="FMS273" s="82"/>
      <c r="FMT273" s="82"/>
      <c r="FMU273" s="82"/>
      <c r="FMV273" s="82"/>
      <c r="FMW273" s="82"/>
      <c r="FMX273" s="82"/>
      <c r="FMY273" s="82"/>
      <c r="FMZ273" s="82"/>
      <c r="FNA273" s="82"/>
      <c r="FNB273" s="82"/>
      <c r="FNC273" s="82"/>
      <c r="FND273" s="82"/>
      <c r="FNE273" s="82"/>
      <c r="FNF273" s="82"/>
      <c r="FNG273" s="82"/>
      <c r="FNH273" s="82"/>
      <c r="FNI273" s="82"/>
      <c r="FNJ273" s="82"/>
      <c r="FNK273" s="82"/>
      <c r="FNL273" s="82"/>
      <c r="FNM273" s="82"/>
      <c r="FNN273" s="82"/>
      <c r="FNO273" s="82"/>
      <c r="FNP273" s="82"/>
      <c r="FNQ273" s="82"/>
      <c r="FNR273" s="82"/>
      <c r="FNS273" s="82"/>
      <c r="FNT273" s="82"/>
      <c r="FNU273" s="82"/>
      <c r="FNV273" s="82"/>
      <c r="FNW273" s="82"/>
      <c r="FNX273" s="82"/>
      <c r="FNY273" s="82"/>
      <c r="FNZ273" s="82"/>
      <c r="FOA273" s="82"/>
      <c r="FOB273" s="82"/>
      <c r="FOC273" s="82"/>
      <c r="FOD273" s="82"/>
      <c r="FOE273" s="82"/>
      <c r="FOF273" s="82"/>
      <c r="FOG273" s="82"/>
      <c r="FOH273" s="82"/>
      <c r="FOI273" s="82"/>
      <c r="FOJ273" s="82"/>
      <c r="FOK273" s="82"/>
      <c r="FOL273" s="82"/>
      <c r="FOM273" s="82"/>
      <c r="FON273" s="82"/>
      <c r="FOO273" s="82"/>
      <c r="FOP273" s="82"/>
      <c r="FOQ273" s="82"/>
      <c r="FOR273" s="82"/>
      <c r="FOS273" s="82"/>
      <c r="FOT273" s="82"/>
      <c r="FOU273" s="82"/>
      <c r="FOV273" s="82"/>
      <c r="FOW273" s="82"/>
      <c r="FOX273" s="82"/>
      <c r="FOY273" s="82"/>
      <c r="FOZ273" s="82"/>
      <c r="FPA273" s="82"/>
      <c r="FPB273" s="82"/>
      <c r="FPC273" s="82"/>
      <c r="FPD273" s="82"/>
      <c r="FPE273" s="82"/>
      <c r="FPF273" s="82"/>
      <c r="FPG273" s="82"/>
      <c r="FPH273" s="82"/>
      <c r="FPI273" s="82"/>
      <c r="FPJ273" s="82"/>
      <c r="FPK273" s="82"/>
      <c r="FPL273" s="82"/>
      <c r="FPM273" s="82"/>
      <c r="FPN273" s="82"/>
      <c r="FPO273" s="82"/>
      <c r="FPP273" s="82"/>
      <c r="FPQ273" s="82"/>
      <c r="FPR273" s="82"/>
      <c r="FPS273" s="82"/>
      <c r="FPT273" s="82"/>
      <c r="FPU273" s="82"/>
      <c r="FPV273" s="82"/>
      <c r="FPW273" s="82"/>
      <c r="FPX273" s="82"/>
      <c r="FPY273" s="82"/>
      <c r="FPZ273" s="82"/>
      <c r="FQA273" s="82"/>
      <c r="FQB273" s="82"/>
      <c r="FQC273" s="82"/>
      <c r="FQD273" s="82"/>
      <c r="FQE273" s="82"/>
      <c r="FQF273" s="82"/>
      <c r="FQG273" s="82"/>
      <c r="FQH273" s="82"/>
      <c r="FQI273" s="82"/>
      <c r="FQJ273" s="82"/>
      <c r="FQK273" s="82"/>
      <c r="FQL273" s="82"/>
      <c r="FQM273" s="82"/>
      <c r="FQN273" s="82"/>
      <c r="FQO273" s="82"/>
      <c r="FQP273" s="82"/>
      <c r="FQQ273" s="82"/>
      <c r="FQR273" s="82"/>
      <c r="FQS273" s="82"/>
      <c r="FQT273" s="82"/>
      <c r="FQU273" s="82"/>
      <c r="FQV273" s="82"/>
      <c r="FQW273" s="82"/>
      <c r="FQX273" s="82"/>
      <c r="FQY273" s="82"/>
      <c r="FQZ273" s="82"/>
      <c r="FRA273" s="82"/>
      <c r="FRB273" s="82"/>
      <c r="FRC273" s="82"/>
      <c r="FRD273" s="82"/>
      <c r="FRE273" s="82"/>
      <c r="FRF273" s="82"/>
      <c r="FRG273" s="82"/>
      <c r="FRH273" s="82"/>
      <c r="FRI273" s="82"/>
      <c r="FRJ273" s="82"/>
      <c r="FRK273" s="82"/>
      <c r="FRL273" s="82"/>
      <c r="FRM273" s="82"/>
      <c r="FRN273" s="82"/>
      <c r="FRO273" s="82"/>
      <c r="FRP273" s="82"/>
      <c r="FRQ273" s="82"/>
      <c r="FRR273" s="82"/>
      <c r="FRS273" s="82"/>
      <c r="FRT273" s="82"/>
      <c r="FRU273" s="82"/>
      <c r="FRV273" s="82"/>
      <c r="FRW273" s="82"/>
      <c r="FRX273" s="82"/>
      <c r="FRY273" s="82"/>
      <c r="FRZ273" s="82"/>
      <c r="FSA273" s="82"/>
      <c r="FSB273" s="82"/>
      <c r="FSC273" s="82"/>
      <c r="FSD273" s="82"/>
      <c r="FSE273" s="82"/>
      <c r="FSF273" s="82"/>
      <c r="FSG273" s="82"/>
      <c r="FSH273" s="82"/>
      <c r="FSI273" s="82"/>
      <c r="FSJ273" s="82"/>
      <c r="FSK273" s="82"/>
      <c r="FSL273" s="82"/>
      <c r="FSM273" s="82"/>
      <c r="FSN273" s="82"/>
      <c r="FSO273" s="82"/>
      <c r="FSP273" s="82"/>
      <c r="FSQ273" s="82"/>
      <c r="FSR273" s="82"/>
      <c r="FSS273" s="82"/>
      <c r="FST273" s="82"/>
      <c r="FSU273" s="82"/>
      <c r="FSV273" s="82"/>
      <c r="FSW273" s="82"/>
      <c r="FSX273" s="82"/>
      <c r="FSY273" s="82"/>
      <c r="FSZ273" s="82"/>
      <c r="FTA273" s="82"/>
      <c r="FTB273" s="82"/>
      <c r="FTC273" s="82"/>
      <c r="FTD273" s="82"/>
      <c r="FTE273" s="82"/>
      <c r="FTF273" s="82"/>
      <c r="FTG273" s="82"/>
      <c r="FTH273" s="82"/>
      <c r="FTI273" s="82"/>
      <c r="FTJ273" s="82"/>
      <c r="FTK273" s="82"/>
      <c r="FTL273" s="82"/>
      <c r="FTM273" s="82"/>
      <c r="FTN273" s="82"/>
      <c r="FTO273" s="82"/>
      <c r="FTP273" s="82"/>
      <c r="FTQ273" s="82"/>
      <c r="FTR273" s="82"/>
      <c r="FTS273" s="82"/>
      <c r="FTT273" s="82"/>
      <c r="FTU273" s="82"/>
      <c r="FTV273" s="82"/>
      <c r="FTW273" s="82"/>
      <c r="FTX273" s="82"/>
      <c r="FTY273" s="82"/>
      <c r="FTZ273" s="82"/>
      <c r="FUA273" s="82"/>
      <c r="FUB273" s="82"/>
      <c r="FUC273" s="82"/>
      <c r="FUD273" s="82"/>
      <c r="FUE273" s="82"/>
      <c r="FUF273" s="82"/>
      <c r="FUG273" s="82"/>
      <c r="FUH273" s="82"/>
      <c r="FUI273" s="82"/>
      <c r="FUJ273" s="82"/>
      <c r="FUK273" s="82"/>
      <c r="FUL273" s="82"/>
      <c r="FUM273" s="82"/>
      <c r="FUN273" s="82"/>
      <c r="FUO273" s="82"/>
      <c r="FUP273" s="82"/>
      <c r="FUQ273" s="82"/>
      <c r="FUR273" s="82"/>
      <c r="FUS273" s="82"/>
      <c r="FUT273" s="82"/>
      <c r="FUU273" s="82"/>
      <c r="FUV273" s="82"/>
      <c r="FUW273" s="82"/>
      <c r="FUX273" s="82"/>
      <c r="FUY273" s="82"/>
      <c r="FUZ273" s="82"/>
      <c r="FVA273" s="82"/>
      <c r="FVB273" s="82"/>
      <c r="FVC273" s="82"/>
      <c r="FVD273" s="82"/>
      <c r="FVE273" s="82"/>
      <c r="FVF273" s="82"/>
      <c r="FVG273" s="82"/>
      <c r="FVH273" s="82"/>
      <c r="FVI273" s="82"/>
      <c r="FVJ273" s="82"/>
      <c r="FVK273" s="82"/>
      <c r="FVL273" s="82"/>
      <c r="FVM273" s="82"/>
      <c r="FVN273" s="82"/>
      <c r="FVO273" s="82"/>
      <c r="FVP273" s="82"/>
      <c r="FVQ273" s="82"/>
      <c r="FVR273" s="82"/>
      <c r="FVS273" s="82"/>
      <c r="FVT273" s="82"/>
      <c r="FVU273" s="82"/>
      <c r="FVV273" s="82"/>
      <c r="FVW273" s="82"/>
      <c r="FVX273" s="82"/>
      <c r="FVY273" s="82"/>
      <c r="FVZ273" s="82"/>
      <c r="FWA273" s="82"/>
      <c r="FWB273" s="82"/>
      <c r="FWC273" s="82"/>
      <c r="FWD273" s="82"/>
      <c r="FWE273" s="82"/>
      <c r="FWF273" s="82"/>
      <c r="FWG273" s="82"/>
      <c r="FWH273" s="82"/>
      <c r="FWI273" s="82"/>
      <c r="FWJ273" s="82"/>
      <c r="FWK273" s="82"/>
      <c r="FWL273" s="82"/>
      <c r="FWM273" s="82"/>
      <c r="FWN273" s="82"/>
      <c r="FWO273" s="82"/>
      <c r="FWP273" s="82"/>
      <c r="FWQ273" s="82"/>
      <c r="FWR273" s="82"/>
      <c r="FWS273" s="82"/>
      <c r="FWT273" s="82"/>
      <c r="FWU273" s="82"/>
      <c r="FWV273" s="82"/>
      <c r="FWW273" s="82"/>
      <c r="FWX273" s="82"/>
      <c r="FWY273" s="82"/>
      <c r="FWZ273" s="82"/>
      <c r="FXA273" s="82"/>
      <c r="FXB273" s="82"/>
      <c r="FXC273" s="82"/>
      <c r="FXD273" s="82"/>
      <c r="FXE273" s="82"/>
      <c r="FXF273" s="82"/>
      <c r="FXG273" s="82"/>
      <c r="FXH273" s="82"/>
      <c r="FXI273" s="82"/>
      <c r="FXJ273" s="82"/>
      <c r="FXK273" s="82"/>
      <c r="FXL273" s="82"/>
      <c r="FXM273" s="82"/>
      <c r="FXN273" s="82"/>
      <c r="FXO273" s="82"/>
      <c r="FXP273" s="82"/>
      <c r="FXQ273" s="82"/>
      <c r="FXR273" s="82"/>
      <c r="FXS273" s="82"/>
      <c r="FXT273" s="82"/>
      <c r="FXU273" s="82"/>
      <c r="FXV273" s="82"/>
      <c r="FXW273" s="82"/>
      <c r="FXX273" s="82"/>
      <c r="FXY273" s="82"/>
      <c r="FXZ273" s="82"/>
      <c r="FYA273" s="82"/>
      <c r="FYB273" s="82"/>
      <c r="FYC273" s="82"/>
      <c r="FYD273" s="82"/>
      <c r="FYE273" s="82"/>
      <c r="FYF273" s="82"/>
      <c r="FYG273" s="82"/>
      <c r="FYH273" s="82"/>
      <c r="FYI273" s="82"/>
      <c r="FYJ273" s="82"/>
      <c r="FYK273" s="82"/>
      <c r="FYL273" s="82"/>
      <c r="FYM273" s="82"/>
      <c r="FYN273" s="82"/>
      <c r="FYO273" s="82"/>
      <c r="FYP273" s="82"/>
      <c r="FYQ273" s="82"/>
      <c r="FYR273" s="82"/>
      <c r="FYS273" s="82"/>
      <c r="FYT273" s="82"/>
      <c r="FYU273" s="82"/>
      <c r="FYV273" s="82"/>
      <c r="FYW273" s="82"/>
      <c r="FYX273" s="82"/>
      <c r="FYY273" s="82"/>
      <c r="FYZ273" s="82"/>
      <c r="FZA273" s="82"/>
      <c r="FZB273" s="82"/>
      <c r="FZC273" s="82"/>
      <c r="FZD273" s="82"/>
      <c r="FZE273" s="82"/>
      <c r="FZF273" s="82"/>
      <c r="FZG273" s="82"/>
      <c r="FZH273" s="82"/>
      <c r="FZI273" s="82"/>
      <c r="FZJ273" s="82"/>
      <c r="FZK273" s="82"/>
      <c r="FZL273" s="82"/>
      <c r="FZM273" s="82"/>
      <c r="FZN273" s="82"/>
      <c r="FZO273" s="82"/>
      <c r="FZP273" s="82"/>
      <c r="FZQ273" s="82"/>
      <c r="FZR273" s="82"/>
      <c r="FZS273" s="82"/>
      <c r="FZT273" s="82"/>
      <c r="FZU273" s="82"/>
      <c r="FZV273" s="82"/>
      <c r="FZW273" s="82"/>
      <c r="FZX273" s="82"/>
      <c r="FZY273" s="82"/>
      <c r="FZZ273" s="82"/>
      <c r="GAA273" s="82"/>
      <c r="GAB273" s="82"/>
      <c r="GAC273" s="82"/>
      <c r="GAD273" s="82"/>
      <c r="GAE273" s="82"/>
      <c r="GAF273" s="82"/>
      <c r="GAG273" s="82"/>
      <c r="GAH273" s="82"/>
      <c r="GAI273" s="82"/>
      <c r="GAJ273" s="82"/>
      <c r="GAK273" s="82"/>
      <c r="GAL273" s="82"/>
      <c r="GAM273" s="82"/>
      <c r="GAN273" s="82"/>
      <c r="GAO273" s="82"/>
      <c r="GAP273" s="82"/>
      <c r="GAQ273" s="82"/>
      <c r="GAR273" s="82"/>
      <c r="GAS273" s="82"/>
      <c r="GAT273" s="82"/>
      <c r="GAU273" s="82"/>
      <c r="GAV273" s="82"/>
      <c r="GAW273" s="82"/>
      <c r="GAX273" s="82"/>
      <c r="GAY273" s="82"/>
      <c r="GAZ273" s="82"/>
      <c r="GBA273" s="82"/>
      <c r="GBB273" s="82"/>
      <c r="GBC273" s="82"/>
      <c r="GBD273" s="82"/>
      <c r="GBE273" s="82"/>
      <c r="GBF273" s="82"/>
      <c r="GBG273" s="82"/>
      <c r="GBH273" s="82"/>
      <c r="GBI273" s="82"/>
      <c r="GBJ273" s="82"/>
      <c r="GBK273" s="82"/>
      <c r="GBL273" s="82"/>
      <c r="GBM273" s="82"/>
      <c r="GBN273" s="82"/>
      <c r="GBO273" s="82"/>
      <c r="GBP273" s="82"/>
      <c r="GBQ273" s="82"/>
      <c r="GBR273" s="82"/>
      <c r="GBS273" s="82"/>
      <c r="GBT273" s="82"/>
      <c r="GBU273" s="82"/>
      <c r="GBV273" s="82"/>
      <c r="GBW273" s="82"/>
      <c r="GBX273" s="82"/>
      <c r="GBY273" s="82"/>
      <c r="GBZ273" s="82"/>
      <c r="GCA273" s="82"/>
      <c r="GCB273" s="82"/>
      <c r="GCC273" s="82"/>
      <c r="GCD273" s="82"/>
      <c r="GCE273" s="82"/>
      <c r="GCF273" s="82"/>
      <c r="GCG273" s="82"/>
      <c r="GCH273" s="82"/>
      <c r="GCI273" s="82"/>
      <c r="GCJ273" s="82"/>
      <c r="GCK273" s="82"/>
      <c r="GCL273" s="82"/>
      <c r="GCM273" s="82"/>
      <c r="GCN273" s="82"/>
      <c r="GCO273" s="82"/>
      <c r="GCP273" s="82"/>
      <c r="GCQ273" s="82"/>
      <c r="GCR273" s="82"/>
      <c r="GCS273" s="82"/>
      <c r="GCT273" s="82"/>
      <c r="GCU273" s="82"/>
      <c r="GCV273" s="82"/>
      <c r="GCW273" s="82"/>
      <c r="GCX273" s="82"/>
      <c r="GCY273" s="82"/>
      <c r="GCZ273" s="82"/>
      <c r="GDA273" s="82"/>
      <c r="GDB273" s="82"/>
      <c r="GDC273" s="82"/>
      <c r="GDD273" s="82"/>
      <c r="GDE273" s="82"/>
      <c r="GDF273" s="82"/>
      <c r="GDG273" s="82"/>
      <c r="GDH273" s="82"/>
      <c r="GDI273" s="82"/>
      <c r="GDJ273" s="82"/>
      <c r="GDK273" s="82"/>
      <c r="GDL273" s="82"/>
      <c r="GDM273" s="82"/>
      <c r="GDN273" s="82"/>
      <c r="GDO273" s="82"/>
      <c r="GDP273" s="82"/>
      <c r="GDQ273" s="82"/>
      <c r="GDR273" s="82"/>
      <c r="GDS273" s="82"/>
      <c r="GDT273" s="82"/>
      <c r="GDU273" s="82"/>
      <c r="GDV273" s="82"/>
      <c r="GDW273" s="82"/>
      <c r="GDX273" s="82"/>
      <c r="GDY273" s="82"/>
      <c r="GDZ273" s="82"/>
      <c r="GEA273" s="82"/>
      <c r="GEB273" s="82"/>
      <c r="GEC273" s="82"/>
      <c r="GED273" s="82"/>
      <c r="GEE273" s="82"/>
      <c r="GEF273" s="82"/>
      <c r="GEG273" s="82"/>
      <c r="GEH273" s="82"/>
      <c r="GEI273" s="82"/>
      <c r="GEJ273" s="82"/>
      <c r="GEK273" s="82"/>
      <c r="GEL273" s="82"/>
      <c r="GEM273" s="82"/>
      <c r="GEN273" s="82"/>
      <c r="GEO273" s="82"/>
      <c r="GEP273" s="82"/>
      <c r="GEQ273" s="82"/>
      <c r="GER273" s="82"/>
      <c r="GES273" s="82"/>
      <c r="GET273" s="82"/>
      <c r="GEU273" s="82"/>
      <c r="GEV273" s="82"/>
      <c r="GEW273" s="82"/>
      <c r="GEX273" s="82"/>
      <c r="GEY273" s="82"/>
      <c r="GEZ273" s="82"/>
      <c r="GFA273" s="82"/>
      <c r="GFB273" s="82"/>
      <c r="GFC273" s="82"/>
      <c r="GFD273" s="82"/>
      <c r="GFE273" s="82"/>
      <c r="GFF273" s="82"/>
      <c r="GFG273" s="82"/>
      <c r="GFH273" s="82"/>
      <c r="GFI273" s="82"/>
      <c r="GFJ273" s="82"/>
      <c r="GFK273" s="82"/>
      <c r="GFL273" s="82"/>
      <c r="GFM273" s="82"/>
      <c r="GFN273" s="82"/>
      <c r="GFO273" s="82"/>
      <c r="GFP273" s="82"/>
      <c r="GFQ273" s="82"/>
      <c r="GFR273" s="82"/>
      <c r="GFS273" s="82"/>
      <c r="GFT273" s="82"/>
      <c r="GFU273" s="82"/>
      <c r="GFV273" s="82"/>
      <c r="GFW273" s="82"/>
      <c r="GFX273" s="82"/>
      <c r="GFY273" s="82"/>
      <c r="GFZ273" s="82"/>
      <c r="GGA273" s="82"/>
      <c r="GGB273" s="82"/>
      <c r="GGC273" s="82"/>
      <c r="GGD273" s="82"/>
      <c r="GGE273" s="82"/>
      <c r="GGF273" s="82"/>
      <c r="GGG273" s="82"/>
      <c r="GGH273" s="82"/>
      <c r="GGI273" s="82"/>
      <c r="GGJ273" s="82"/>
      <c r="GGK273" s="82"/>
      <c r="GGL273" s="82"/>
      <c r="GGM273" s="82"/>
      <c r="GGN273" s="82"/>
      <c r="GGO273" s="82"/>
      <c r="GGP273" s="82"/>
      <c r="GGQ273" s="82"/>
      <c r="GGR273" s="82"/>
      <c r="GGS273" s="82"/>
      <c r="GGT273" s="82"/>
      <c r="GGU273" s="82"/>
      <c r="GGV273" s="82"/>
      <c r="GGW273" s="82"/>
      <c r="GGX273" s="82"/>
      <c r="GGY273" s="82"/>
      <c r="GGZ273" s="82"/>
      <c r="GHA273" s="82"/>
      <c r="GHB273" s="82"/>
      <c r="GHC273" s="82"/>
      <c r="GHD273" s="82"/>
      <c r="GHE273" s="82"/>
      <c r="GHF273" s="82"/>
      <c r="GHG273" s="82"/>
      <c r="GHH273" s="82"/>
      <c r="GHI273" s="82"/>
      <c r="GHJ273" s="82"/>
      <c r="GHK273" s="82"/>
      <c r="GHL273" s="82"/>
      <c r="GHM273" s="82"/>
      <c r="GHN273" s="82"/>
      <c r="GHO273" s="82"/>
      <c r="GHP273" s="82"/>
      <c r="GHQ273" s="82"/>
      <c r="GHR273" s="82"/>
      <c r="GHS273" s="82"/>
      <c r="GHT273" s="82"/>
      <c r="GHU273" s="82"/>
      <c r="GHV273" s="82"/>
      <c r="GHW273" s="82"/>
      <c r="GHX273" s="82"/>
      <c r="GHY273" s="82"/>
      <c r="GHZ273" s="82"/>
      <c r="GIA273" s="82"/>
      <c r="GIB273" s="82"/>
      <c r="GIC273" s="82"/>
      <c r="GID273" s="82"/>
      <c r="GIE273" s="82"/>
      <c r="GIF273" s="82"/>
      <c r="GIG273" s="82"/>
      <c r="GIH273" s="82"/>
      <c r="GII273" s="82"/>
      <c r="GIJ273" s="82"/>
      <c r="GIK273" s="82"/>
      <c r="GIL273" s="82"/>
      <c r="GIM273" s="82"/>
      <c r="GIN273" s="82"/>
      <c r="GIO273" s="82"/>
      <c r="GIP273" s="82"/>
      <c r="GIQ273" s="82"/>
      <c r="GIR273" s="82"/>
      <c r="GIS273" s="82"/>
      <c r="GIT273" s="82"/>
      <c r="GIU273" s="82"/>
      <c r="GIV273" s="82"/>
      <c r="GIW273" s="82"/>
      <c r="GIX273" s="82"/>
      <c r="GIY273" s="82"/>
      <c r="GIZ273" s="82"/>
      <c r="GJA273" s="82"/>
      <c r="GJB273" s="82"/>
      <c r="GJC273" s="82"/>
      <c r="GJD273" s="82"/>
      <c r="GJE273" s="82"/>
      <c r="GJF273" s="82"/>
      <c r="GJG273" s="82"/>
      <c r="GJH273" s="82"/>
      <c r="GJI273" s="82"/>
      <c r="GJJ273" s="82"/>
      <c r="GJK273" s="82"/>
      <c r="GJL273" s="82"/>
      <c r="GJM273" s="82"/>
      <c r="GJN273" s="82"/>
      <c r="GJO273" s="82"/>
      <c r="GJP273" s="82"/>
      <c r="GJQ273" s="82"/>
      <c r="GJR273" s="82"/>
      <c r="GJS273" s="82"/>
      <c r="GJT273" s="82"/>
      <c r="GJU273" s="82"/>
      <c r="GJV273" s="82"/>
      <c r="GJW273" s="82"/>
      <c r="GJX273" s="82"/>
      <c r="GJY273" s="82"/>
      <c r="GJZ273" s="82"/>
      <c r="GKA273" s="82"/>
      <c r="GKB273" s="82"/>
      <c r="GKC273" s="82"/>
      <c r="GKD273" s="82"/>
      <c r="GKE273" s="82"/>
      <c r="GKF273" s="82"/>
      <c r="GKG273" s="82"/>
      <c r="GKH273" s="82"/>
      <c r="GKI273" s="82"/>
      <c r="GKJ273" s="82"/>
      <c r="GKK273" s="82"/>
      <c r="GKL273" s="82"/>
      <c r="GKM273" s="82"/>
      <c r="GKN273" s="82"/>
      <c r="GKO273" s="82"/>
      <c r="GKP273" s="82"/>
      <c r="GKQ273" s="82"/>
      <c r="GKR273" s="82"/>
      <c r="GKS273" s="82"/>
      <c r="GKT273" s="82"/>
      <c r="GKU273" s="82"/>
      <c r="GKV273" s="82"/>
      <c r="GKW273" s="82"/>
      <c r="GKX273" s="82"/>
      <c r="GKY273" s="82"/>
      <c r="GKZ273" s="82"/>
      <c r="GLA273" s="82"/>
      <c r="GLB273" s="82"/>
      <c r="GLC273" s="82"/>
      <c r="GLD273" s="82"/>
      <c r="GLE273" s="82"/>
      <c r="GLF273" s="82"/>
      <c r="GLG273" s="82"/>
      <c r="GLH273" s="82"/>
      <c r="GLI273" s="82"/>
      <c r="GLJ273" s="82"/>
      <c r="GLK273" s="82"/>
      <c r="GLL273" s="82"/>
      <c r="GLM273" s="82"/>
      <c r="GLN273" s="82"/>
      <c r="GLO273" s="82"/>
      <c r="GLP273" s="82"/>
      <c r="GLQ273" s="82"/>
      <c r="GLR273" s="82"/>
      <c r="GLS273" s="82"/>
      <c r="GLT273" s="82"/>
      <c r="GLU273" s="82"/>
      <c r="GLV273" s="82"/>
      <c r="GLW273" s="82"/>
      <c r="GLX273" s="82"/>
      <c r="GLY273" s="82"/>
      <c r="GLZ273" s="82"/>
      <c r="GMA273" s="82"/>
      <c r="GMB273" s="82"/>
      <c r="GMC273" s="82"/>
      <c r="GMD273" s="82"/>
      <c r="GME273" s="82"/>
      <c r="GMF273" s="82"/>
      <c r="GMG273" s="82"/>
      <c r="GMH273" s="82"/>
      <c r="GMI273" s="82"/>
      <c r="GMJ273" s="82"/>
      <c r="GMK273" s="82"/>
      <c r="GML273" s="82"/>
      <c r="GMM273" s="82"/>
      <c r="GMN273" s="82"/>
      <c r="GMO273" s="82"/>
      <c r="GMP273" s="82"/>
      <c r="GMQ273" s="82"/>
      <c r="GMR273" s="82"/>
      <c r="GMS273" s="82"/>
      <c r="GMT273" s="82"/>
      <c r="GMU273" s="82"/>
      <c r="GMV273" s="82"/>
      <c r="GMW273" s="82"/>
      <c r="GMX273" s="82"/>
      <c r="GMY273" s="82"/>
      <c r="GMZ273" s="82"/>
      <c r="GNA273" s="82"/>
      <c r="GNB273" s="82"/>
      <c r="GNC273" s="82"/>
      <c r="GND273" s="82"/>
      <c r="GNE273" s="82"/>
      <c r="GNF273" s="82"/>
      <c r="GNG273" s="82"/>
      <c r="GNH273" s="82"/>
      <c r="GNI273" s="82"/>
      <c r="GNJ273" s="82"/>
      <c r="GNK273" s="82"/>
      <c r="GNL273" s="82"/>
      <c r="GNM273" s="82"/>
      <c r="GNN273" s="82"/>
      <c r="GNO273" s="82"/>
      <c r="GNP273" s="82"/>
      <c r="GNQ273" s="82"/>
      <c r="GNR273" s="82"/>
      <c r="GNS273" s="82"/>
      <c r="GNT273" s="82"/>
      <c r="GNU273" s="82"/>
      <c r="GNV273" s="82"/>
      <c r="GNW273" s="82"/>
      <c r="GNX273" s="82"/>
      <c r="GNY273" s="82"/>
      <c r="GNZ273" s="82"/>
      <c r="GOA273" s="82"/>
      <c r="GOB273" s="82"/>
      <c r="GOC273" s="82"/>
      <c r="GOD273" s="82"/>
      <c r="GOE273" s="82"/>
      <c r="GOF273" s="82"/>
      <c r="GOG273" s="82"/>
      <c r="GOH273" s="82"/>
      <c r="GOI273" s="82"/>
      <c r="GOJ273" s="82"/>
      <c r="GOK273" s="82"/>
      <c r="GOL273" s="82"/>
      <c r="GOM273" s="82"/>
      <c r="GON273" s="82"/>
      <c r="GOO273" s="82"/>
      <c r="GOP273" s="82"/>
      <c r="GOQ273" s="82"/>
      <c r="GOR273" s="82"/>
      <c r="GOS273" s="82"/>
      <c r="GOT273" s="82"/>
      <c r="GOU273" s="82"/>
      <c r="GOV273" s="82"/>
      <c r="GOW273" s="82"/>
      <c r="GOX273" s="82"/>
      <c r="GOY273" s="82"/>
      <c r="GOZ273" s="82"/>
      <c r="GPA273" s="82"/>
      <c r="GPB273" s="82"/>
      <c r="GPC273" s="82"/>
      <c r="GPD273" s="82"/>
      <c r="GPE273" s="82"/>
      <c r="GPF273" s="82"/>
      <c r="GPG273" s="82"/>
      <c r="GPH273" s="82"/>
      <c r="GPI273" s="82"/>
      <c r="GPJ273" s="82"/>
      <c r="GPK273" s="82"/>
      <c r="GPL273" s="82"/>
      <c r="GPM273" s="82"/>
      <c r="GPN273" s="82"/>
      <c r="GPO273" s="82"/>
      <c r="GPP273" s="82"/>
      <c r="GPQ273" s="82"/>
      <c r="GPR273" s="82"/>
      <c r="GPS273" s="82"/>
      <c r="GPT273" s="82"/>
      <c r="GPU273" s="82"/>
      <c r="GPV273" s="82"/>
      <c r="GPW273" s="82"/>
      <c r="GPX273" s="82"/>
      <c r="GPY273" s="82"/>
      <c r="GPZ273" s="82"/>
      <c r="GQA273" s="82"/>
      <c r="GQB273" s="82"/>
      <c r="GQC273" s="82"/>
      <c r="GQD273" s="82"/>
      <c r="GQE273" s="82"/>
      <c r="GQF273" s="82"/>
      <c r="GQG273" s="82"/>
      <c r="GQH273" s="82"/>
      <c r="GQI273" s="82"/>
      <c r="GQJ273" s="82"/>
      <c r="GQK273" s="82"/>
      <c r="GQL273" s="82"/>
      <c r="GQM273" s="82"/>
      <c r="GQN273" s="82"/>
      <c r="GQO273" s="82"/>
      <c r="GQP273" s="82"/>
      <c r="GQQ273" s="82"/>
      <c r="GQR273" s="82"/>
      <c r="GQS273" s="82"/>
      <c r="GQT273" s="82"/>
      <c r="GQU273" s="82"/>
      <c r="GQV273" s="82"/>
      <c r="GQW273" s="82"/>
      <c r="GQX273" s="82"/>
      <c r="GQY273" s="82"/>
      <c r="GQZ273" s="82"/>
      <c r="GRA273" s="82"/>
      <c r="GRB273" s="82"/>
      <c r="GRC273" s="82"/>
      <c r="GRD273" s="82"/>
      <c r="GRE273" s="82"/>
      <c r="GRF273" s="82"/>
      <c r="GRG273" s="82"/>
      <c r="GRH273" s="82"/>
      <c r="GRI273" s="82"/>
      <c r="GRJ273" s="82"/>
      <c r="GRK273" s="82"/>
      <c r="GRL273" s="82"/>
      <c r="GRM273" s="82"/>
      <c r="GRN273" s="82"/>
      <c r="GRO273" s="82"/>
      <c r="GRP273" s="82"/>
      <c r="GRQ273" s="82"/>
      <c r="GRR273" s="82"/>
      <c r="GRS273" s="82"/>
      <c r="GRT273" s="82"/>
      <c r="GRU273" s="82"/>
      <c r="GRV273" s="82"/>
      <c r="GRW273" s="82"/>
      <c r="GRX273" s="82"/>
      <c r="GRY273" s="82"/>
      <c r="GRZ273" s="82"/>
      <c r="GSA273" s="82"/>
      <c r="GSB273" s="82"/>
      <c r="GSC273" s="82"/>
      <c r="GSD273" s="82"/>
      <c r="GSE273" s="82"/>
      <c r="GSF273" s="82"/>
      <c r="GSG273" s="82"/>
      <c r="GSH273" s="82"/>
      <c r="GSI273" s="82"/>
      <c r="GSJ273" s="82"/>
      <c r="GSK273" s="82"/>
      <c r="GSL273" s="82"/>
      <c r="GSM273" s="82"/>
      <c r="GSN273" s="82"/>
      <c r="GSO273" s="82"/>
      <c r="GSP273" s="82"/>
      <c r="GSQ273" s="82"/>
      <c r="GSR273" s="82"/>
      <c r="GSS273" s="82"/>
      <c r="GST273" s="82"/>
      <c r="GSU273" s="82"/>
      <c r="GSV273" s="82"/>
      <c r="GSW273" s="82"/>
      <c r="GSX273" s="82"/>
      <c r="GSY273" s="82"/>
      <c r="GSZ273" s="82"/>
      <c r="GTA273" s="82"/>
      <c r="GTB273" s="82"/>
      <c r="GTC273" s="82"/>
      <c r="GTD273" s="82"/>
      <c r="GTE273" s="82"/>
      <c r="GTF273" s="82"/>
      <c r="GTG273" s="82"/>
      <c r="GTH273" s="82"/>
      <c r="GTI273" s="82"/>
      <c r="GTJ273" s="82"/>
      <c r="GTK273" s="82"/>
      <c r="GTL273" s="82"/>
      <c r="GTM273" s="82"/>
      <c r="GTN273" s="82"/>
      <c r="GTO273" s="82"/>
      <c r="GTP273" s="82"/>
      <c r="GTQ273" s="82"/>
      <c r="GTR273" s="82"/>
      <c r="GTS273" s="82"/>
      <c r="GTT273" s="82"/>
      <c r="GTU273" s="82"/>
      <c r="GTV273" s="82"/>
      <c r="GTW273" s="82"/>
      <c r="GTX273" s="82"/>
      <c r="GTY273" s="82"/>
      <c r="GTZ273" s="82"/>
      <c r="GUA273" s="82"/>
      <c r="GUB273" s="82"/>
      <c r="GUC273" s="82"/>
      <c r="GUD273" s="82"/>
      <c r="GUE273" s="82"/>
      <c r="GUF273" s="82"/>
      <c r="GUG273" s="82"/>
      <c r="GUH273" s="82"/>
      <c r="GUI273" s="82"/>
      <c r="GUJ273" s="82"/>
      <c r="GUK273" s="82"/>
      <c r="GUL273" s="82"/>
      <c r="GUM273" s="82"/>
      <c r="GUN273" s="82"/>
      <c r="GUO273" s="82"/>
      <c r="GUP273" s="82"/>
      <c r="GUQ273" s="82"/>
      <c r="GUR273" s="82"/>
      <c r="GUS273" s="82"/>
      <c r="GUT273" s="82"/>
      <c r="GUU273" s="82"/>
      <c r="GUV273" s="82"/>
      <c r="GUW273" s="82"/>
      <c r="GUX273" s="82"/>
      <c r="GUY273" s="82"/>
      <c r="GUZ273" s="82"/>
      <c r="GVA273" s="82"/>
      <c r="GVB273" s="82"/>
      <c r="GVC273" s="82"/>
      <c r="GVD273" s="82"/>
      <c r="GVE273" s="82"/>
      <c r="GVF273" s="82"/>
      <c r="GVG273" s="82"/>
      <c r="GVH273" s="82"/>
      <c r="GVI273" s="82"/>
      <c r="GVJ273" s="82"/>
      <c r="GVK273" s="82"/>
      <c r="GVL273" s="82"/>
      <c r="GVM273" s="82"/>
      <c r="GVN273" s="82"/>
      <c r="GVO273" s="82"/>
      <c r="GVP273" s="82"/>
      <c r="GVQ273" s="82"/>
      <c r="GVR273" s="82"/>
      <c r="GVS273" s="82"/>
      <c r="GVT273" s="82"/>
      <c r="GVU273" s="82"/>
      <c r="GVV273" s="82"/>
      <c r="GVW273" s="82"/>
      <c r="GVX273" s="82"/>
      <c r="GVY273" s="82"/>
      <c r="GVZ273" s="82"/>
      <c r="GWA273" s="82"/>
      <c r="GWB273" s="82"/>
      <c r="GWC273" s="82"/>
      <c r="GWD273" s="82"/>
      <c r="GWE273" s="82"/>
      <c r="GWF273" s="82"/>
      <c r="GWG273" s="82"/>
      <c r="GWH273" s="82"/>
      <c r="GWI273" s="82"/>
      <c r="GWJ273" s="82"/>
      <c r="GWK273" s="82"/>
      <c r="GWL273" s="82"/>
      <c r="GWM273" s="82"/>
      <c r="GWN273" s="82"/>
      <c r="GWO273" s="82"/>
      <c r="GWP273" s="82"/>
      <c r="GWQ273" s="82"/>
      <c r="GWR273" s="82"/>
      <c r="GWS273" s="82"/>
      <c r="GWT273" s="82"/>
      <c r="GWU273" s="82"/>
      <c r="GWV273" s="82"/>
      <c r="GWW273" s="82"/>
      <c r="GWX273" s="82"/>
      <c r="GWY273" s="82"/>
      <c r="GWZ273" s="82"/>
      <c r="GXA273" s="82"/>
      <c r="GXB273" s="82"/>
      <c r="GXC273" s="82"/>
      <c r="GXD273" s="82"/>
      <c r="GXE273" s="82"/>
      <c r="GXF273" s="82"/>
      <c r="GXG273" s="82"/>
      <c r="GXH273" s="82"/>
      <c r="GXI273" s="82"/>
      <c r="GXJ273" s="82"/>
      <c r="GXK273" s="82"/>
      <c r="GXL273" s="82"/>
      <c r="GXM273" s="82"/>
      <c r="GXN273" s="82"/>
      <c r="GXO273" s="82"/>
      <c r="GXP273" s="82"/>
      <c r="GXQ273" s="82"/>
      <c r="GXR273" s="82"/>
      <c r="GXS273" s="82"/>
      <c r="GXT273" s="82"/>
      <c r="GXU273" s="82"/>
      <c r="GXV273" s="82"/>
      <c r="GXW273" s="82"/>
      <c r="GXX273" s="82"/>
      <c r="GXY273" s="82"/>
      <c r="GXZ273" s="82"/>
      <c r="GYA273" s="82"/>
      <c r="GYB273" s="82"/>
      <c r="GYC273" s="82"/>
      <c r="GYD273" s="82"/>
      <c r="GYE273" s="82"/>
      <c r="GYF273" s="82"/>
      <c r="GYG273" s="82"/>
      <c r="GYH273" s="82"/>
      <c r="GYI273" s="82"/>
      <c r="GYJ273" s="82"/>
      <c r="GYK273" s="82"/>
      <c r="GYL273" s="82"/>
      <c r="GYM273" s="82"/>
      <c r="GYN273" s="82"/>
      <c r="GYO273" s="82"/>
      <c r="GYP273" s="82"/>
      <c r="GYQ273" s="82"/>
      <c r="GYR273" s="82"/>
      <c r="GYS273" s="82"/>
      <c r="GYT273" s="82"/>
      <c r="GYU273" s="82"/>
      <c r="GYV273" s="82"/>
      <c r="GYW273" s="82"/>
      <c r="GYX273" s="82"/>
      <c r="GYY273" s="82"/>
      <c r="GYZ273" s="82"/>
      <c r="GZA273" s="82"/>
      <c r="GZB273" s="82"/>
      <c r="GZC273" s="82"/>
      <c r="GZD273" s="82"/>
      <c r="GZE273" s="82"/>
      <c r="GZF273" s="82"/>
      <c r="GZG273" s="82"/>
      <c r="GZH273" s="82"/>
      <c r="GZI273" s="82"/>
      <c r="GZJ273" s="82"/>
      <c r="GZK273" s="82"/>
      <c r="GZL273" s="82"/>
      <c r="GZM273" s="82"/>
      <c r="GZN273" s="82"/>
      <c r="GZO273" s="82"/>
      <c r="GZP273" s="82"/>
      <c r="GZQ273" s="82"/>
      <c r="GZR273" s="82"/>
      <c r="GZS273" s="82"/>
      <c r="GZT273" s="82"/>
      <c r="GZU273" s="82"/>
      <c r="GZV273" s="82"/>
      <c r="GZW273" s="82"/>
      <c r="GZX273" s="82"/>
      <c r="GZY273" s="82"/>
      <c r="GZZ273" s="82"/>
      <c r="HAA273" s="82"/>
      <c r="HAB273" s="82"/>
      <c r="HAC273" s="82"/>
      <c r="HAD273" s="82"/>
      <c r="HAE273" s="82"/>
      <c r="HAF273" s="82"/>
      <c r="HAG273" s="82"/>
      <c r="HAH273" s="82"/>
      <c r="HAI273" s="82"/>
      <c r="HAJ273" s="82"/>
      <c r="HAK273" s="82"/>
      <c r="HAL273" s="82"/>
      <c r="HAM273" s="82"/>
      <c r="HAN273" s="82"/>
      <c r="HAO273" s="82"/>
      <c r="HAP273" s="82"/>
      <c r="HAQ273" s="82"/>
      <c r="HAR273" s="82"/>
      <c r="HAS273" s="82"/>
      <c r="HAT273" s="82"/>
      <c r="HAU273" s="82"/>
      <c r="HAV273" s="82"/>
      <c r="HAW273" s="82"/>
      <c r="HAX273" s="82"/>
      <c r="HAY273" s="82"/>
      <c r="HAZ273" s="82"/>
      <c r="HBA273" s="82"/>
      <c r="HBB273" s="82"/>
      <c r="HBC273" s="82"/>
      <c r="HBD273" s="82"/>
      <c r="HBE273" s="82"/>
      <c r="HBF273" s="82"/>
      <c r="HBG273" s="82"/>
      <c r="HBH273" s="82"/>
      <c r="HBI273" s="82"/>
      <c r="HBJ273" s="82"/>
      <c r="HBK273" s="82"/>
      <c r="HBL273" s="82"/>
      <c r="HBM273" s="82"/>
      <c r="HBN273" s="82"/>
      <c r="HBO273" s="82"/>
      <c r="HBP273" s="82"/>
      <c r="HBQ273" s="82"/>
      <c r="HBR273" s="82"/>
      <c r="HBS273" s="82"/>
      <c r="HBT273" s="82"/>
      <c r="HBU273" s="82"/>
      <c r="HBV273" s="82"/>
      <c r="HBW273" s="82"/>
      <c r="HBX273" s="82"/>
      <c r="HBY273" s="82"/>
      <c r="HBZ273" s="82"/>
      <c r="HCA273" s="82"/>
      <c r="HCB273" s="82"/>
      <c r="HCC273" s="82"/>
      <c r="HCD273" s="82"/>
      <c r="HCE273" s="82"/>
      <c r="HCF273" s="82"/>
      <c r="HCG273" s="82"/>
      <c r="HCH273" s="82"/>
      <c r="HCI273" s="82"/>
      <c r="HCJ273" s="82"/>
      <c r="HCK273" s="82"/>
      <c r="HCL273" s="82"/>
      <c r="HCM273" s="82"/>
      <c r="HCN273" s="82"/>
      <c r="HCO273" s="82"/>
      <c r="HCP273" s="82"/>
      <c r="HCQ273" s="82"/>
      <c r="HCR273" s="82"/>
      <c r="HCS273" s="82"/>
      <c r="HCT273" s="82"/>
      <c r="HCU273" s="82"/>
      <c r="HCV273" s="82"/>
      <c r="HCW273" s="82"/>
      <c r="HCX273" s="82"/>
      <c r="HCY273" s="82"/>
      <c r="HCZ273" s="82"/>
      <c r="HDA273" s="82"/>
      <c r="HDB273" s="82"/>
      <c r="HDC273" s="82"/>
      <c r="HDD273" s="82"/>
      <c r="HDE273" s="82"/>
      <c r="HDF273" s="82"/>
      <c r="HDG273" s="82"/>
      <c r="HDH273" s="82"/>
      <c r="HDI273" s="82"/>
      <c r="HDJ273" s="82"/>
      <c r="HDK273" s="82"/>
      <c r="HDL273" s="82"/>
      <c r="HDM273" s="82"/>
      <c r="HDN273" s="82"/>
      <c r="HDO273" s="82"/>
      <c r="HDP273" s="82"/>
      <c r="HDQ273" s="82"/>
      <c r="HDR273" s="82"/>
      <c r="HDS273" s="82"/>
      <c r="HDT273" s="82"/>
      <c r="HDU273" s="82"/>
      <c r="HDV273" s="82"/>
      <c r="HDW273" s="82"/>
      <c r="HDX273" s="82"/>
      <c r="HDY273" s="82"/>
      <c r="HDZ273" s="82"/>
      <c r="HEA273" s="82"/>
      <c r="HEB273" s="82"/>
      <c r="HEC273" s="82"/>
      <c r="HED273" s="82"/>
      <c r="HEE273" s="82"/>
      <c r="HEF273" s="82"/>
      <c r="HEG273" s="82"/>
      <c r="HEH273" s="82"/>
      <c r="HEI273" s="82"/>
      <c r="HEJ273" s="82"/>
      <c r="HEK273" s="82"/>
      <c r="HEL273" s="82"/>
      <c r="HEM273" s="82"/>
      <c r="HEN273" s="82"/>
      <c r="HEO273" s="82"/>
      <c r="HEP273" s="82"/>
      <c r="HEQ273" s="82"/>
      <c r="HER273" s="82"/>
      <c r="HES273" s="82"/>
      <c r="HET273" s="82"/>
      <c r="HEU273" s="82"/>
      <c r="HEV273" s="82"/>
      <c r="HEW273" s="82"/>
      <c r="HEX273" s="82"/>
      <c r="HEY273" s="82"/>
      <c r="HEZ273" s="82"/>
      <c r="HFA273" s="82"/>
      <c r="HFB273" s="82"/>
      <c r="HFC273" s="82"/>
      <c r="HFD273" s="82"/>
      <c r="HFE273" s="82"/>
      <c r="HFF273" s="82"/>
      <c r="HFG273" s="82"/>
      <c r="HFH273" s="82"/>
      <c r="HFI273" s="82"/>
      <c r="HFJ273" s="82"/>
      <c r="HFK273" s="82"/>
      <c r="HFL273" s="82"/>
      <c r="HFM273" s="82"/>
      <c r="HFN273" s="82"/>
      <c r="HFO273" s="82"/>
      <c r="HFP273" s="82"/>
      <c r="HFQ273" s="82"/>
      <c r="HFR273" s="82"/>
      <c r="HFS273" s="82"/>
      <c r="HFT273" s="82"/>
      <c r="HFU273" s="82"/>
      <c r="HFV273" s="82"/>
      <c r="HFW273" s="82"/>
      <c r="HFX273" s="82"/>
      <c r="HFY273" s="82"/>
      <c r="HFZ273" s="82"/>
      <c r="HGA273" s="82"/>
      <c r="HGB273" s="82"/>
      <c r="HGC273" s="82"/>
      <c r="HGD273" s="82"/>
      <c r="HGE273" s="82"/>
      <c r="HGF273" s="82"/>
      <c r="HGG273" s="82"/>
      <c r="HGH273" s="82"/>
      <c r="HGI273" s="82"/>
      <c r="HGJ273" s="82"/>
      <c r="HGK273" s="82"/>
      <c r="HGL273" s="82"/>
      <c r="HGM273" s="82"/>
      <c r="HGN273" s="82"/>
      <c r="HGO273" s="82"/>
      <c r="HGP273" s="82"/>
      <c r="HGQ273" s="82"/>
      <c r="HGR273" s="82"/>
      <c r="HGS273" s="82"/>
      <c r="HGT273" s="82"/>
      <c r="HGU273" s="82"/>
      <c r="HGV273" s="82"/>
      <c r="HGW273" s="82"/>
      <c r="HGX273" s="82"/>
      <c r="HGY273" s="82"/>
      <c r="HGZ273" s="82"/>
      <c r="HHA273" s="82"/>
      <c r="HHB273" s="82"/>
      <c r="HHC273" s="82"/>
      <c r="HHD273" s="82"/>
      <c r="HHE273" s="82"/>
      <c r="HHF273" s="82"/>
      <c r="HHG273" s="82"/>
      <c r="HHH273" s="82"/>
      <c r="HHI273" s="82"/>
      <c r="HHJ273" s="82"/>
      <c r="HHK273" s="82"/>
      <c r="HHL273" s="82"/>
      <c r="HHM273" s="82"/>
      <c r="HHN273" s="82"/>
      <c r="HHO273" s="82"/>
      <c r="HHP273" s="82"/>
      <c r="HHQ273" s="82"/>
      <c r="HHR273" s="82"/>
      <c r="HHS273" s="82"/>
      <c r="HHT273" s="82"/>
      <c r="HHU273" s="82"/>
      <c r="HHV273" s="82"/>
      <c r="HHW273" s="82"/>
      <c r="HHX273" s="82"/>
      <c r="HHY273" s="82"/>
      <c r="HHZ273" s="82"/>
      <c r="HIA273" s="82"/>
      <c r="HIB273" s="82"/>
      <c r="HIC273" s="82"/>
      <c r="HID273" s="82"/>
      <c r="HIE273" s="82"/>
      <c r="HIF273" s="82"/>
      <c r="HIG273" s="82"/>
      <c r="HIH273" s="82"/>
      <c r="HII273" s="82"/>
      <c r="HIJ273" s="82"/>
      <c r="HIK273" s="82"/>
      <c r="HIL273" s="82"/>
      <c r="HIM273" s="82"/>
      <c r="HIN273" s="82"/>
      <c r="HIO273" s="82"/>
      <c r="HIP273" s="82"/>
      <c r="HIQ273" s="82"/>
      <c r="HIR273" s="82"/>
      <c r="HIS273" s="82"/>
      <c r="HIT273" s="82"/>
      <c r="HIU273" s="82"/>
      <c r="HIV273" s="82"/>
      <c r="HIW273" s="82"/>
      <c r="HIX273" s="82"/>
      <c r="HIY273" s="82"/>
      <c r="HIZ273" s="82"/>
      <c r="HJA273" s="82"/>
      <c r="HJB273" s="82"/>
      <c r="HJC273" s="82"/>
      <c r="HJD273" s="82"/>
      <c r="HJE273" s="82"/>
      <c r="HJF273" s="82"/>
      <c r="HJG273" s="82"/>
      <c r="HJH273" s="82"/>
      <c r="HJI273" s="82"/>
      <c r="HJJ273" s="82"/>
      <c r="HJK273" s="82"/>
      <c r="HJL273" s="82"/>
      <c r="HJM273" s="82"/>
      <c r="HJN273" s="82"/>
      <c r="HJO273" s="82"/>
      <c r="HJP273" s="82"/>
      <c r="HJQ273" s="82"/>
      <c r="HJR273" s="82"/>
      <c r="HJS273" s="82"/>
      <c r="HJT273" s="82"/>
      <c r="HJU273" s="82"/>
      <c r="HJV273" s="82"/>
      <c r="HJW273" s="82"/>
      <c r="HJX273" s="82"/>
      <c r="HJY273" s="82"/>
      <c r="HJZ273" s="82"/>
      <c r="HKA273" s="82"/>
      <c r="HKB273" s="82"/>
      <c r="HKC273" s="82"/>
      <c r="HKD273" s="82"/>
      <c r="HKE273" s="82"/>
      <c r="HKF273" s="82"/>
      <c r="HKG273" s="82"/>
      <c r="HKH273" s="82"/>
      <c r="HKI273" s="82"/>
      <c r="HKJ273" s="82"/>
      <c r="HKK273" s="82"/>
      <c r="HKL273" s="82"/>
      <c r="HKM273" s="82"/>
      <c r="HKN273" s="82"/>
      <c r="HKO273" s="82"/>
      <c r="HKP273" s="82"/>
      <c r="HKQ273" s="82"/>
      <c r="HKR273" s="82"/>
      <c r="HKS273" s="82"/>
      <c r="HKT273" s="82"/>
      <c r="HKU273" s="82"/>
      <c r="HKV273" s="82"/>
      <c r="HKW273" s="82"/>
      <c r="HKX273" s="82"/>
      <c r="HKY273" s="82"/>
      <c r="HKZ273" s="82"/>
      <c r="HLA273" s="82"/>
      <c r="HLB273" s="82"/>
      <c r="HLC273" s="82"/>
      <c r="HLD273" s="82"/>
      <c r="HLE273" s="82"/>
      <c r="HLF273" s="82"/>
      <c r="HLG273" s="82"/>
      <c r="HLH273" s="82"/>
      <c r="HLI273" s="82"/>
      <c r="HLJ273" s="82"/>
      <c r="HLK273" s="82"/>
      <c r="HLL273" s="82"/>
      <c r="HLM273" s="82"/>
      <c r="HLN273" s="82"/>
      <c r="HLO273" s="82"/>
      <c r="HLP273" s="82"/>
      <c r="HLQ273" s="82"/>
      <c r="HLR273" s="82"/>
      <c r="HLS273" s="82"/>
      <c r="HLT273" s="82"/>
      <c r="HLU273" s="82"/>
      <c r="HLV273" s="82"/>
      <c r="HLW273" s="82"/>
      <c r="HLX273" s="82"/>
      <c r="HLY273" s="82"/>
      <c r="HLZ273" s="82"/>
      <c r="HMA273" s="82"/>
      <c r="HMB273" s="82"/>
      <c r="HMC273" s="82"/>
      <c r="HMD273" s="82"/>
      <c r="HME273" s="82"/>
      <c r="HMF273" s="82"/>
      <c r="HMG273" s="82"/>
      <c r="HMH273" s="82"/>
      <c r="HMI273" s="82"/>
      <c r="HMJ273" s="82"/>
      <c r="HMK273" s="82"/>
      <c r="HML273" s="82"/>
      <c r="HMM273" s="82"/>
      <c r="HMN273" s="82"/>
      <c r="HMO273" s="82"/>
      <c r="HMP273" s="82"/>
      <c r="HMQ273" s="82"/>
      <c r="HMR273" s="82"/>
      <c r="HMS273" s="82"/>
      <c r="HMT273" s="82"/>
      <c r="HMU273" s="82"/>
      <c r="HMV273" s="82"/>
      <c r="HMW273" s="82"/>
      <c r="HMX273" s="82"/>
      <c r="HMY273" s="82"/>
      <c r="HMZ273" s="82"/>
      <c r="HNA273" s="82"/>
      <c r="HNB273" s="82"/>
      <c r="HNC273" s="82"/>
      <c r="HND273" s="82"/>
      <c r="HNE273" s="82"/>
      <c r="HNF273" s="82"/>
      <c r="HNG273" s="82"/>
      <c r="HNH273" s="82"/>
      <c r="HNI273" s="82"/>
      <c r="HNJ273" s="82"/>
      <c r="HNK273" s="82"/>
      <c r="HNL273" s="82"/>
      <c r="HNM273" s="82"/>
      <c r="HNN273" s="82"/>
      <c r="HNO273" s="82"/>
      <c r="HNP273" s="82"/>
      <c r="HNQ273" s="82"/>
      <c r="HNR273" s="82"/>
      <c r="HNS273" s="82"/>
      <c r="HNT273" s="82"/>
      <c r="HNU273" s="82"/>
      <c r="HNV273" s="82"/>
      <c r="HNW273" s="82"/>
      <c r="HNX273" s="82"/>
      <c r="HNY273" s="82"/>
      <c r="HNZ273" s="82"/>
      <c r="HOA273" s="82"/>
      <c r="HOB273" s="82"/>
      <c r="HOC273" s="82"/>
      <c r="HOD273" s="82"/>
      <c r="HOE273" s="82"/>
      <c r="HOF273" s="82"/>
      <c r="HOG273" s="82"/>
      <c r="HOH273" s="82"/>
      <c r="HOI273" s="82"/>
      <c r="HOJ273" s="82"/>
      <c r="HOK273" s="82"/>
      <c r="HOL273" s="82"/>
      <c r="HOM273" s="82"/>
      <c r="HON273" s="82"/>
      <c r="HOO273" s="82"/>
      <c r="HOP273" s="82"/>
      <c r="HOQ273" s="82"/>
      <c r="HOR273" s="82"/>
      <c r="HOS273" s="82"/>
      <c r="HOT273" s="82"/>
      <c r="HOU273" s="82"/>
      <c r="HOV273" s="82"/>
      <c r="HOW273" s="82"/>
      <c r="HOX273" s="82"/>
      <c r="HOY273" s="82"/>
      <c r="HOZ273" s="82"/>
      <c r="HPA273" s="82"/>
      <c r="HPB273" s="82"/>
      <c r="HPC273" s="82"/>
      <c r="HPD273" s="82"/>
      <c r="HPE273" s="82"/>
      <c r="HPF273" s="82"/>
      <c r="HPG273" s="82"/>
      <c r="HPH273" s="82"/>
      <c r="HPI273" s="82"/>
      <c r="HPJ273" s="82"/>
      <c r="HPK273" s="82"/>
      <c r="HPL273" s="82"/>
      <c r="HPM273" s="82"/>
      <c r="HPN273" s="82"/>
      <c r="HPO273" s="82"/>
      <c r="HPP273" s="82"/>
      <c r="HPQ273" s="82"/>
      <c r="HPR273" s="82"/>
      <c r="HPS273" s="82"/>
      <c r="HPT273" s="82"/>
      <c r="HPU273" s="82"/>
      <c r="HPV273" s="82"/>
      <c r="HPW273" s="82"/>
      <c r="HPX273" s="82"/>
      <c r="HPY273" s="82"/>
      <c r="HPZ273" s="82"/>
      <c r="HQA273" s="82"/>
      <c r="HQB273" s="82"/>
      <c r="HQC273" s="82"/>
      <c r="HQD273" s="82"/>
      <c r="HQE273" s="82"/>
      <c r="HQF273" s="82"/>
      <c r="HQG273" s="82"/>
      <c r="HQH273" s="82"/>
      <c r="HQI273" s="82"/>
      <c r="HQJ273" s="82"/>
      <c r="HQK273" s="82"/>
      <c r="HQL273" s="82"/>
      <c r="HQM273" s="82"/>
      <c r="HQN273" s="82"/>
      <c r="HQO273" s="82"/>
      <c r="HQP273" s="82"/>
      <c r="HQQ273" s="82"/>
      <c r="HQR273" s="82"/>
      <c r="HQS273" s="82"/>
      <c r="HQT273" s="82"/>
      <c r="HQU273" s="82"/>
      <c r="HQV273" s="82"/>
      <c r="HQW273" s="82"/>
      <c r="HQX273" s="82"/>
      <c r="HQY273" s="82"/>
      <c r="HQZ273" s="82"/>
      <c r="HRA273" s="82"/>
      <c r="HRB273" s="82"/>
      <c r="HRC273" s="82"/>
      <c r="HRD273" s="82"/>
      <c r="HRE273" s="82"/>
      <c r="HRF273" s="82"/>
      <c r="HRG273" s="82"/>
      <c r="HRH273" s="82"/>
      <c r="HRI273" s="82"/>
      <c r="HRJ273" s="82"/>
      <c r="HRK273" s="82"/>
      <c r="HRL273" s="82"/>
      <c r="HRM273" s="82"/>
      <c r="HRN273" s="82"/>
      <c r="HRO273" s="82"/>
      <c r="HRP273" s="82"/>
      <c r="HRQ273" s="82"/>
      <c r="HRR273" s="82"/>
      <c r="HRS273" s="82"/>
      <c r="HRT273" s="82"/>
      <c r="HRU273" s="82"/>
      <c r="HRV273" s="82"/>
      <c r="HRW273" s="82"/>
      <c r="HRX273" s="82"/>
      <c r="HRY273" s="82"/>
      <c r="HRZ273" s="82"/>
      <c r="HSA273" s="82"/>
      <c r="HSB273" s="82"/>
      <c r="HSC273" s="82"/>
      <c r="HSD273" s="82"/>
      <c r="HSE273" s="82"/>
      <c r="HSF273" s="82"/>
      <c r="HSG273" s="82"/>
      <c r="HSH273" s="82"/>
      <c r="HSI273" s="82"/>
      <c r="HSJ273" s="82"/>
      <c r="HSK273" s="82"/>
      <c r="HSL273" s="82"/>
      <c r="HSM273" s="82"/>
      <c r="HSN273" s="82"/>
      <c r="HSO273" s="82"/>
      <c r="HSP273" s="82"/>
      <c r="HSQ273" s="82"/>
      <c r="HSR273" s="82"/>
      <c r="HSS273" s="82"/>
      <c r="HST273" s="82"/>
      <c r="HSU273" s="82"/>
      <c r="HSV273" s="82"/>
      <c r="HSW273" s="82"/>
      <c r="HSX273" s="82"/>
      <c r="HSY273" s="82"/>
      <c r="HSZ273" s="82"/>
      <c r="HTA273" s="82"/>
      <c r="HTB273" s="82"/>
      <c r="HTC273" s="82"/>
      <c r="HTD273" s="82"/>
      <c r="HTE273" s="82"/>
      <c r="HTF273" s="82"/>
      <c r="HTG273" s="82"/>
      <c r="HTH273" s="82"/>
      <c r="HTI273" s="82"/>
      <c r="HTJ273" s="82"/>
      <c r="HTK273" s="82"/>
      <c r="HTL273" s="82"/>
      <c r="HTM273" s="82"/>
      <c r="HTN273" s="82"/>
      <c r="HTO273" s="82"/>
      <c r="HTP273" s="82"/>
      <c r="HTQ273" s="82"/>
      <c r="HTR273" s="82"/>
      <c r="HTS273" s="82"/>
      <c r="HTT273" s="82"/>
      <c r="HTU273" s="82"/>
      <c r="HTV273" s="82"/>
      <c r="HTW273" s="82"/>
      <c r="HTX273" s="82"/>
      <c r="HTY273" s="82"/>
      <c r="HTZ273" s="82"/>
      <c r="HUA273" s="82"/>
      <c r="HUB273" s="82"/>
      <c r="HUC273" s="82"/>
      <c r="HUD273" s="82"/>
      <c r="HUE273" s="82"/>
      <c r="HUF273" s="82"/>
      <c r="HUG273" s="82"/>
      <c r="HUH273" s="82"/>
      <c r="HUI273" s="82"/>
      <c r="HUJ273" s="82"/>
      <c r="HUK273" s="82"/>
      <c r="HUL273" s="82"/>
      <c r="HUM273" s="82"/>
      <c r="HUN273" s="82"/>
      <c r="HUO273" s="82"/>
      <c r="HUP273" s="82"/>
      <c r="HUQ273" s="82"/>
      <c r="HUR273" s="82"/>
      <c r="HUS273" s="82"/>
      <c r="HUT273" s="82"/>
      <c r="HUU273" s="82"/>
      <c r="HUV273" s="82"/>
      <c r="HUW273" s="82"/>
      <c r="HUX273" s="82"/>
      <c r="HUY273" s="82"/>
      <c r="HUZ273" s="82"/>
      <c r="HVA273" s="82"/>
      <c r="HVB273" s="82"/>
      <c r="HVC273" s="82"/>
      <c r="HVD273" s="82"/>
      <c r="HVE273" s="82"/>
      <c r="HVF273" s="82"/>
      <c r="HVG273" s="82"/>
      <c r="HVH273" s="82"/>
      <c r="HVI273" s="82"/>
      <c r="HVJ273" s="82"/>
      <c r="HVK273" s="82"/>
      <c r="HVL273" s="82"/>
      <c r="HVM273" s="82"/>
      <c r="HVN273" s="82"/>
      <c r="HVO273" s="82"/>
      <c r="HVP273" s="82"/>
      <c r="HVQ273" s="82"/>
      <c r="HVR273" s="82"/>
      <c r="HVS273" s="82"/>
      <c r="HVT273" s="82"/>
      <c r="HVU273" s="82"/>
      <c r="HVV273" s="82"/>
      <c r="HVW273" s="82"/>
      <c r="HVX273" s="82"/>
      <c r="HVY273" s="82"/>
      <c r="HVZ273" s="82"/>
      <c r="HWA273" s="82"/>
      <c r="HWB273" s="82"/>
      <c r="HWC273" s="82"/>
      <c r="HWD273" s="82"/>
      <c r="HWE273" s="82"/>
      <c r="HWF273" s="82"/>
      <c r="HWG273" s="82"/>
      <c r="HWH273" s="82"/>
      <c r="HWI273" s="82"/>
      <c r="HWJ273" s="82"/>
      <c r="HWK273" s="82"/>
      <c r="HWL273" s="82"/>
      <c r="HWM273" s="82"/>
      <c r="HWN273" s="82"/>
      <c r="HWO273" s="82"/>
      <c r="HWP273" s="82"/>
      <c r="HWQ273" s="82"/>
      <c r="HWR273" s="82"/>
      <c r="HWS273" s="82"/>
      <c r="HWT273" s="82"/>
      <c r="HWU273" s="82"/>
      <c r="HWV273" s="82"/>
      <c r="HWW273" s="82"/>
      <c r="HWX273" s="82"/>
      <c r="HWY273" s="82"/>
      <c r="HWZ273" s="82"/>
      <c r="HXA273" s="82"/>
      <c r="HXB273" s="82"/>
      <c r="HXC273" s="82"/>
      <c r="HXD273" s="82"/>
      <c r="HXE273" s="82"/>
      <c r="HXF273" s="82"/>
      <c r="HXG273" s="82"/>
      <c r="HXH273" s="82"/>
      <c r="HXI273" s="82"/>
      <c r="HXJ273" s="82"/>
      <c r="HXK273" s="82"/>
      <c r="HXL273" s="82"/>
      <c r="HXM273" s="82"/>
      <c r="HXN273" s="82"/>
      <c r="HXO273" s="82"/>
      <c r="HXP273" s="82"/>
      <c r="HXQ273" s="82"/>
      <c r="HXR273" s="82"/>
      <c r="HXS273" s="82"/>
      <c r="HXT273" s="82"/>
      <c r="HXU273" s="82"/>
      <c r="HXV273" s="82"/>
      <c r="HXW273" s="82"/>
      <c r="HXX273" s="82"/>
      <c r="HXY273" s="82"/>
      <c r="HXZ273" s="82"/>
      <c r="HYA273" s="82"/>
      <c r="HYB273" s="82"/>
      <c r="HYC273" s="82"/>
      <c r="HYD273" s="82"/>
      <c r="HYE273" s="82"/>
      <c r="HYF273" s="82"/>
      <c r="HYG273" s="82"/>
      <c r="HYH273" s="82"/>
      <c r="HYI273" s="82"/>
      <c r="HYJ273" s="82"/>
      <c r="HYK273" s="82"/>
      <c r="HYL273" s="82"/>
      <c r="HYM273" s="82"/>
      <c r="HYN273" s="82"/>
      <c r="HYO273" s="82"/>
      <c r="HYP273" s="82"/>
      <c r="HYQ273" s="82"/>
      <c r="HYR273" s="82"/>
      <c r="HYS273" s="82"/>
      <c r="HYT273" s="82"/>
      <c r="HYU273" s="82"/>
      <c r="HYV273" s="82"/>
      <c r="HYW273" s="82"/>
      <c r="HYX273" s="82"/>
      <c r="HYY273" s="82"/>
      <c r="HYZ273" s="82"/>
      <c r="HZA273" s="82"/>
      <c r="HZB273" s="82"/>
      <c r="HZC273" s="82"/>
      <c r="HZD273" s="82"/>
      <c r="HZE273" s="82"/>
      <c r="HZF273" s="82"/>
      <c r="HZG273" s="82"/>
      <c r="HZH273" s="82"/>
      <c r="HZI273" s="82"/>
      <c r="HZJ273" s="82"/>
      <c r="HZK273" s="82"/>
      <c r="HZL273" s="82"/>
      <c r="HZM273" s="82"/>
      <c r="HZN273" s="82"/>
      <c r="HZO273" s="82"/>
      <c r="HZP273" s="82"/>
      <c r="HZQ273" s="82"/>
      <c r="HZR273" s="82"/>
      <c r="HZS273" s="82"/>
      <c r="HZT273" s="82"/>
      <c r="HZU273" s="82"/>
      <c r="HZV273" s="82"/>
      <c r="HZW273" s="82"/>
      <c r="HZX273" s="82"/>
      <c r="HZY273" s="82"/>
      <c r="HZZ273" s="82"/>
      <c r="IAA273" s="82"/>
      <c r="IAB273" s="82"/>
      <c r="IAC273" s="82"/>
      <c r="IAD273" s="82"/>
      <c r="IAE273" s="82"/>
      <c r="IAF273" s="82"/>
      <c r="IAG273" s="82"/>
      <c r="IAH273" s="82"/>
      <c r="IAI273" s="82"/>
      <c r="IAJ273" s="82"/>
      <c r="IAK273" s="82"/>
      <c r="IAL273" s="82"/>
      <c r="IAM273" s="82"/>
      <c r="IAN273" s="82"/>
      <c r="IAO273" s="82"/>
      <c r="IAP273" s="82"/>
      <c r="IAQ273" s="82"/>
      <c r="IAR273" s="82"/>
      <c r="IAS273" s="82"/>
      <c r="IAT273" s="82"/>
      <c r="IAU273" s="82"/>
      <c r="IAV273" s="82"/>
      <c r="IAW273" s="82"/>
      <c r="IAX273" s="82"/>
      <c r="IAY273" s="82"/>
      <c r="IAZ273" s="82"/>
      <c r="IBA273" s="82"/>
      <c r="IBB273" s="82"/>
      <c r="IBC273" s="82"/>
      <c r="IBD273" s="82"/>
      <c r="IBE273" s="82"/>
      <c r="IBF273" s="82"/>
      <c r="IBG273" s="82"/>
      <c r="IBH273" s="82"/>
      <c r="IBI273" s="82"/>
      <c r="IBJ273" s="82"/>
      <c r="IBK273" s="82"/>
      <c r="IBL273" s="82"/>
      <c r="IBM273" s="82"/>
      <c r="IBN273" s="82"/>
      <c r="IBO273" s="82"/>
      <c r="IBP273" s="82"/>
      <c r="IBQ273" s="82"/>
      <c r="IBR273" s="82"/>
      <c r="IBS273" s="82"/>
      <c r="IBT273" s="82"/>
      <c r="IBU273" s="82"/>
      <c r="IBV273" s="82"/>
      <c r="IBW273" s="82"/>
      <c r="IBX273" s="82"/>
      <c r="IBY273" s="82"/>
      <c r="IBZ273" s="82"/>
      <c r="ICA273" s="82"/>
      <c r="ICB273" s="82"/>
      <c r="ICC273" s="82"/>
      <c r="ICD273" s="82"/>
      <c r="ICE273" s="82"/>
      <c r="ICF273" s="82"/>
      <c r="ICG273" s="82"/>
      <c r="ICH273" s="82"/>
      <c r="ICI273" s="82"/>
      <c r="ICJ273" s="82"/>
      <c r="ICK273" s="82"/>
      <c r="ICL273" s="82"/>
      <c r="ICM273" s="82"/>
      <c r="ICN273" s="82"/>
      <c r="ICO273" s="82"/>
      <c r="ICP273" s="82"/>
      <c r="ICQ273" s="82"/>
      <c r="ICR273" s="82"/>
      <c r="ICS273" s="82"/>
      <c r="ICT273" s="82"/>
      <c r="ICU273" s="82"/>
      <c r="ICV273" s="82"/>
      <c r="ICW273" s="82"/>
      <c r="ICX273" s="82"/>
      <c r="ICY273" s="82"/>
      <c r="ICZ273" s="82"/>
      <c r="IDA273" s="82"/>
      <c r="IDB273" s="82"/>
      <c r="IDC273" s="82"/>
      <c r="IDD273" s="82"/>
      <c r="IDE273" s="82"/>
      <c r="IDF273" s="82"/>
      <c r="IDG273" s="82"/>
      <c r="IDH273" s="82"/>
      <c r="IDI273" s="82"/>
      <c r="IDJ273" s="82"/>
      <c r="IDK273" s="82"/>
      <c r="IDL273" s="82"/>
      <c r="IDM273" s="82"/>
      <c r="IDN273" s="82"/>
      <c r="IDO273" s="82"/>
      <c r="IDP273" s="82"/>
      <c r="IDQ273" s="82"/>
      <c r="IDR273" s="82"/>
      <c r="IDS273" s="82"/>
      <c r="IDT273" s="82"/>
      <c r="IDU273" s="82"/>
      <c r="IDV273" s="82"/>
      <c r="IDW273" s="82"/>
      <c r="IDX273" s="82"/>
      <c r="IDY273" s="82"/>
      <c r="IDZ273" s="82"/>
      <c r="IEA273" s="82"/>
      <c r="IEB273" s="82"/>
      <c r="IEC273" s="82"/>
      <c r="IED273" s="82"/>
      <c r="IEE273" s="82"/>
      <c r="IEF273" s="82"/>
      <c r="IEG273" s="82"/>
      <c r="IEH273" s="82"/>
      <c r="IEI273" s="82"/>
      <c r="IEJ273" s="82"/>
      <c r="IEK273" s="82"/>
      <c r="IEL273" s="82"/>
      <c r="IEM273" s="82"/>
      <c r="IEN273" s="82"/>
      <c r="IEO273" s="82"/>
      <c r="IEP273" s="82"/>
      <c r="IEQ273" s="82"/>
      <c r="IER273" s="82"/>
      <c r="IES273" s="82"/>
      <c r="IET273" s="82"/>
      <c r="IEU273" s="82"/>
      <c r="IEV273" s="82"/>
      <c r="IEW273" s="82"/>
      <c r="IEX273" s="82"/>
      <c r="IEY273" s="82"/>
      <c r="IEZ273" s="82"/>
      <c r="IFA273" s="82"/>
      <c r="IFB273" s="82"/>
      <c r="IFC273" s="82"/>
      <c r="IFD273" s="82"/>
      <c r="IFE273" s="82"/>
      <c r="IFF273" s="82"/>
      <c r="IFG273" s="82"/>
      <c r="IFH273" s="82"/>
      <c r="IFI273" s="82"/>
      <c r="IFJ273" s="82"/>
      <c r="IFK273" s="82"/>
      <c r="IFL273" s="82"/>
      <c r="IFM273" s="82"/>
      <c r="IFN273" s="82"/>
      <c r="IFO273" s="82"/>
      <c r="IFP273" s="82"/>
      <c r="IFQ273" s="82"/>
      <c r="IFR273" s="82"/>
      <c r="IFS273" s="82"/>
      <c r="IFT273" s="82"/>
      <c r="IFU273" s="82"/>
      <c r="IFV273" s="82"/>
      <c r="IFW273" s="82"/>
      <c r="IFX273" s="82"/>
      <c r="IFY273" s="82"/>
      <c r="IFZ273" s="82"/>
      <c r="IGA273" s="82"/>
      <c r="IGB273" s="82"/>
      <c r="IGC273" s="82"/>
      <c r="IGD273" s="82"/>
      <c r="IGE273" s="82"/>
      <c r="IGF273" s="82"/>
      <c r="IGG273" s="82"/>
      <c r="IGH273" s="82"/>
      <c r="IGI273" s="82"/>
      <c r="IGJ273" s="82"/>
      <c r="IGK273" s="82"/>
      <c r="IGL273" s="82"/>
      <c r="IGM273" s="82"/>
      <c r="IGN273" s="82"/>
      <c r="IGO273" s="82"/>
      <c r="IGP273" s="82"/>
      <c r="IGQ273" s="82"/>
      <c r="IGR273" s="82"/>
      <c r="IGS273" s="82"/>
      <c r="IGT273" s="82"/>
      <c r="IGU273" s="82"/>
      <c r="IGV273" s="82"/>
      <c r="IGW273" s="82"/>
      <c r="IGX273" s="82"/>
      <c r="IGY273" s="82"/>
      <c r="IGZ273" s="82"/>
      <c r="IHA273" s="82"/>
      <c r="IHB273" s="82"/>
      <c r="IHC273" s="82"/>
      <c r="IHD273" s="82"/>
      <c r="IHE273" s="82"/>
      <c r="IHF273" s="82"/>
      <c r="IHG273" s="82"/>
      <c r="IHH273" s="82"/>
      <c r="IHI273" s="82"/>
      <c r="IHJ273" s="82"/>
      <c r="IHK273" s="82"/>
      <c r="IHL273" s="82"/>
      <c r="IHM273" s="82"/>
      <c r="IHN273" s="82"/>
      <c r="IHO273" s="82"/>
      <c r="IHP273" s="82"/>
      <c r="IHQ273" s="82"/>
      <c r="IHR273" s="82"/>
      <c r="IHS273" s="82"/>
      <c r="IHT273" s="82"/>
      <c r="IHU273" s="82"/>
      <c r="IHV273" s="82"/>
      <c r="IHW273" s="82"/>
      <c r="IHX273" s="82"/>
      <c r="IHY273" s="82"/>
      <c r="IHZ273" s="82"/>
      <c r="IIA273" s="82"/>
      <c r="IIB273" s="82"/>
      <c r="IIC273" s="82"/>
      <c r="IID273" s="82"/>
      <c r="IIE273" s="82"/>
      <c r="IIF273" s="82"/>
      <c r="IIG273" s="82"/>
      <c r="IIH273" s="82"/>
      <c r="III273" s="82"/>
      <c r="IIJ273" s="82"/>
      <c r="IIK273" s="82"/>
      <c r="IIL273" s="82"/>
      <c r="IIM273" s="82"/>
      <c r="IIN273" s="82"/>
      <c r="IIO273" s="82"/>
      <c r="IIP273" s="82"/>
      <c r="IIQ273" s="82"/>
      <c r="IIR273" s="82"/>
      <c r="IIS273" s="82"/>
      <c r="IIT273" s="82"/>
      <c r="IIU273" s="82"/>
      <c r="IIV273" s="82"/>
      <c r="IIW273" s="82"/>
      <c r="IIX273" s="82"/>
      <c r="IIY273" s="82"/>
      <c r="IIZ273" s="82"/>
      <c r="IJA273" s="82"/>
      <c r="IJB273" s="82"/>
      <c r="IJC273" s="82"/>
      <c r="IJD273" s="82"/>
      <c r="IJE273" s="82"/>
      <c r="IJF273" s="82"/>
      <c r="IJG273" s="82"/>
      <c r="IJH273" s="82"/>
      <c r="IJI273" s="82"/>
      <c r="IJJ273" s="82"/>
      <c r="IJK273" s="82"/>
      <c r="IJL273" s="82"/>
      <c r="IJM273" s="82"/>
      <c r="IJN273" s="82"/>
      <c r="IJO273" s="82"/>
      <c r="IJP273" s="82"/>
      <c r="IJQ273" s="82"/>
      <c r="IJR273" s="82"/>
      <c r="IJS273" s="82"/>
      <c r="IJT273" s="82"/>
      <c r="IJU273" s="82"/>
      <c r="IJV273" s="82"/>
      <c r="IJW273" s="82"/>
      <c r="IJX273" s="82"/>
      <c r="IJY273" s="82"/>
      <c r="IJZ273" s="82"/>
      <c r="IKA273" s="82"/>
      <c r="IKB273" s="82"/>
      <c r="IKC273" s="82"/>
      <c r="IKD273" s="82"/>
      <c r="IKE273" s="82"/>
      <c r="IKF273" s="82"/>
      <c r="IKG273" s="82"/>
      <c r="IKH273" s="82"/>
      <c r="IKI273" s="82"/>
      <c r="IKJ273" s="82"/>
      <c r="IKK273" s="82"/>
      <c r="IKL273" s="82"/>
      <c r="IKM273" s="82"/>
      <c r="IKN273" s="82"/>
      <c r="IKO273" s="82"/>
      <c r="IKP273" s="82"/>
      <c r="IKQ273" s="82"/>
      <c r="IKR273" s="82"/>
      <c r="IKS273" s="82"/>
      <c r="IKT273" s="82"/>
      <c r="IKU273" s="82"/>
      <c r="IKV273" s="82"/>
      <c r="IKW273" s="82"/>
      <c r="IKX273" s="82"/>
      <c r="IKY273" s="82"/>
      <c r="IKZ273" s="82"/>
      <c r="ILA273" s="82"/>
      <c r="ILB273" s="82"/>
      <c r="ILC273" s="82"/>
      <c r="ILD273" s="82"/>
      <c r="ILE273" s="82"/>
      <c r="ILF273" s="82"/>
      <c r="ILG273" s="82"/>
      <c r="ILH273" s="82"/>
      <c r="ILI273" s="82"/>
      <c r="ILJ273" s="82"/>
      <c r="ILK273" s="82"/>
      <c r="ILL273" s="82"/>
      <c r="ILM273" s="82"/>
      <c r="ILN273" s="82"/>
      <c r="ILO273" s="82"/>
      <c r="ILP273" s="82"/>
      <c r="ILQ273" s="82"/>
      <c r="ILR273" s="82"/>
      <c r="ILS273" s="82"/>
      <c r="ILT273" s="82"/>
      <c r="ILU273" s="82"/>
      <c r="ILV273" s="82"/>
      <c r="ILW273" s="82"/>
      <c r="ILX273" s="82"/>
      <c r="ILY273" s="82"/>
      <c r="ILZ273" s="82"/>
      <c r="IMA273" s="82"/>
      <c r="IMB273" s="82"/>
      <c r="IMC273" s="82"/>
      <c r="IMD273" s="82"/>
      <c r="IME273" s="82"/>
      <c r="IMF273" s="82"/>
      <c r="IMG273" s="82"/>
      <c r="IMH273" s="82"/>
      <c r="IMI273" s="82"/>
      <c r="IMJ273" s="82"/>
      <c r="IMK273" s="82"/>
      <c r="IML273" s="82"/>
      <c r="IMM273" s="82"/>
      <c r="IMN273" s="82"/>
      <c r="IMO273" s="82"/>
      <c r="IMP273" s="82"/>
      <c r="IMQ273" s="82"/>
      <c r="IMR273" s="82"/>
      <c r="IMS273" s="82"/>
      <c r="IMT273" s="82"/>
      <c r="IMU273" s="82"/>
      <c r="IMV273" s="82"/>
      <c r="IMW273" s="82"/>
      <c r="IMX273" s="82"/>
      <c r="IMY273" s="82"/>
      <c r="IMZ273" s="82"/>
      <c r="INA273" s="82"/>
      <c r="INB273" s="82"/>
      <c r="INC273" s="82"/>
      <c r="IND273" s="82"/>
      <c r="INE273" s="82"/>
      <c r="INF273" s="82"/>
      <c r="ING273" s="82"/>
      <c r="INH273" s="82"/>
      <c r="INI273" s="82"/>
      <c r="INJ273" s="82"/>
      <c r="INK273" s="82"/>
      <c r="INL273" s="82"/>
      <c r="INM273" s="82"/>
      <c r="INN273" s="82"/>
      <c r="INO273" s="82"/>
      <c r="INP273" s="82"/>
      <c r="INQ273" s="82"/>
      <c r="INR273" s="82"/>
      <c r="INS273" s="82"/>
      <c r="INT273" s="82"/>
      <c r="INU273" s="82"/>
      <c r="INV273" s="82"/>
      <c r="INW273" s="82"/>
      <c r="INX273" s="82"/>
      <c r="INY273" s="82"/>
      <c r="INZ273" s="82"/>
      <c r="IOA273" s="82"/>
      <c r="IOB273" s="82"/>
      <c r="IOC273" s="82"/>
      <c r="IOD273" s="82"/>
      <c r="IOE273" s="82"/>
      <c r="IOF273" s="82"/>
      <c r="IOG273" s="82"/>
      <c r="IOH273" s="82"/>
      <c r="IOI273" s="82"/>
      <c r="IOJ273" s="82"/>
      <c r="IOK273" s="82"/>
      <c r="IOL273" s="82"/>
      <c r="IOM273" s="82"/>
      <c r="ION273" s="82"/>
      <c r="IOO273" s="82"/>
      <c r="IOP273" s="82"/>
      <c r="IOQ273" s="82"/>
      <c r="IOR273" s="82"/>
      <c r="IOS273" s="82"/>
      <c r="IOT273" s="82"/>
      <c r="IOU273" s="82"/>
      <c r="IOV273" s="82"/>
      <c r="IOW273" s="82"/>
      <c r="IOX273" s="82"/>
      <c r="IOY273" s="82"/>
      <c r="IOZ273" s="82"/>
      <c r="IPA273" s="82"/>
      <c r="IPB273" s="82"/>
      <c r="IPC273" s="82"/>
      <c r="IPD273" s="82"/>
      <c r="IPE273" s="82"/>
      <c r="IPF273" s="82"/>
      <c r="IPG273" s="82"/>
      <c r="IPH273" s="82"/>
      <c r="IPI273" s="82"/>
      <c r="IPJ273" s="82"/>
      <c r="IPK273" s="82"/>
      <c r="IPL273" s="82"/>
      <c r="IPM273" s="82"/>
      <c r="IPN273" s="82"/>
      <c r="IPO273" s="82"/>
      <c r="IPP273" s="82"/>
      <c r="IPQ273" s="82"/>
      <c r="IPR273" s="82"/>
      <c r="IPS273" s="82"/>
      <c r="IPT273" s="82"/>
      <c r="IPU273" s="82"/>
      <c r="IPV273" s="82"/>
      <c r="IPW273" s="82"/>
      <c r="IPX273" s="82"/>
      <c r="IPY273" s="82"/>
      <c r="IPZ273" s="82"/>
      <c r="IQA273" s="82"/>
      <c r="IQB273" s="82"/>
      <c r="IQC273" s="82"/>
      <c r="IQD273" s="82"/>
      <c r="IQE273" s="82"/>
      <c r="IQF273" s="82"/>
      <c r="IQG273" s="82"/>
      <c r="IQH273" s="82"/>
      <c r="IQI273" s="82"/>
      <c r="IQJ273" s="82"/>
      <c r="IQK273" s="82"/>
      <c r="IQL273" s="82"/>
      <c r="IQM273" s="82"/>
      <c r="IQN273" s="82"/>
      <c r="IQO273" s="82"/>
      <c r="IQP273" s="82"/>
      <c r="IQQ273" s="82"/>
      <c r="IQR273" s="82"/>
      <c r="IQS273" s="82"/>
      <c r="IQT273" s="82"/>
      <c r="IQU273" s="82"/>
      <c r="IQV273" s="82"/>
      <c r="IQW273" s="82"/>
      <c r="IQX273" s="82"/>
      <c r="IQY273" s="82"/>
      <c r="IQZ273" s="82"/>
      <c r="IRA273" s="82"/>
      <c r="IRB273" s="82"/>
      <c r="IRC273" s="82"/>
      <c r="IRD273" s="82"/>
      <c r="IRE273" s="82"/>
      <c r="IRF273" s="82"/>
      <c r="IRG273" s="82"/>
      <c r="IRH273" s="82"/>
      <c r="IRI273" s="82"/>
      <c r="IRJ273" s="82"/>
      <c r="IRK273" s="82"/>
      <c r="IRL273" s="82"/>
      <c r="IRM273" s="82"/>
      <c r="IRN273" s="82"/>
      <c r="IRO273" s="82"/>
      <c r="IRP273" s="82"/>
      <c r="IRQ273" s="82"/>
      <c r="IRR273" s="82"/>
      <c r="IRS273" s="82"/>
      <c r="IRT273" s="82"/>
      <c r="IRU273" s="82"/>
      <c r="IRV273" s="82"/>
      <c r="IRW273" s="82"/>
      <c r="IRX273" s="82"/>
      <c r="IRY273" s="82"/>
      <c r="IRZ273" s="82"/>
      <c r="ISA273" s="82"/>
      <c r="ISB273" s="82"/>
      <c r="ISC273" s="82"/>
      <c r="ISD273" s="82"/>
      <c r="ISE273" s="82"/>
      <c r="ISF273" s="82"/>
      <c r="ISG273" s="82"/>
      <c r="ISH273" s="82"/>
      <c r="ISI273" s="82"/>
      <c r="ISJ273" s="82"/>
      <c r="ISK273" s="82"/>
      <c r="ISL273" s="82"/>
      <c r="ISM273" s="82"/>
      <c r="ISN273" s="82"/>
      <c r="ISO273" s="82"/>
      <c r="ISP273" s="82"/>
      <c r="ISQ273" s="82"/>
      <c r="ISR273" s="82"/>
      <c r="ISS273" s="82"/>
      <c r="IST273" s="82"/>
      <c r="ISU273" s="82"/>
      <c r="ISV273" s="82"/>
      <c r="ISW273" s="82"/>
      <c r="ISX273" s="82"/>
      <c r="ISY273" s="82"/>
      <c r="ISZ273" s="82"/>
      <c r="ITA273" s="82"/>
      <c r="ITB273" s="82"/>
      <c r="ITC273" s="82"/>
      <c r="ITD273" s="82"/>
      <c r="ITE273" s="82"/>
      <c r="ITF273" s="82"/>
      <c r="ITG273" s="82"/>
      <c r="ITH273" s="82"/>
      <c r="ITI273" s="82"/>
      <c r="ITJ273" s="82"/>
      <c r="ITK273" s="82"/>
      <c r="ITL273" s="82"/>
      <c r="ITM273" s="82"/>
      <c r="ITN273" s="82"/>
      <c r="ITO273" s="82"/>
      <c r="ITP273" s="82"/>
      <c r="ITQ273" s="82"/>
      <c r="ITR273" s="82"/>
      <c r="ITS273" s="82"/>
      <c r="ITT273" s="82"/>
      <c r="ITU273" s="82"/>
      <c r="ITV273" s="82"/>
      <c r="ITW273" s="82"/>
      <c r="ITX273" s="82"/>
      <c r="ITY273" s="82"/>
      <c r="ITZ273" s="82"/>
      <c r="IUA273" s="82"/>
      <c r="IUB273" s="82"/>
      <c r="IUC273" s="82"/>
      <c r="IUD273" s="82"/>
      <c r="IUE273" s="82"/>
      <c r="IUF273" s="82"/>
      <c r="IUG273" s="82"/>
      <c r="IUH273" s="82"/>
      <c r="IUI273" s="82"/>
      <c r="IUJ273" s="82"/>
      <c r="IUK273" s="82"/>
      <c r="IUL273" s="82"/>
      <c r="IUM273" s="82"/>
      <c r="IUN273" s="82"/>
      <c r="IUO273" s="82"/>
      <c r="IUP273" s="82"/>
      <c r="IUQ273" s="82"/>
      <c r="IUR273" s="82"/>
      <c r="IUS273" s="82"/>
      <c r="IUT273" s="82"/>
      <c r="IUU273" s="82"/>
      <c r="IUV273" s="82"/>
      <c r="IUW273" s="82"/>
      <c r="IUX273" s="82"/>
      <c r="IUY273" s="82"/>
      <c r="IUZ273" s="82"/>
      <c r="IVA273" s="82"/>
      <c r="IVB273" s="82"/>
      <c r="IVC273" s="82"/>
      <c r="IVD273" s="82"/>
      <c r="IVE273" s="82"/>
      <c r="IVF273" s="82"/>
      <c r="IVG273" s="82"/>
      <c r="IVH273" s="82"/>
      <c r="IVI273" s="82"/>
      <c r="IVJ273" s="82"/>
      <c r="IVK273" s="82"/>
      <c r="IVL273" s="82"/>
      <c r="IVM273" s="82"/>
      <c r="IVN273" s="82"/>
      <c r="IVO273" s="82"/>
      <c r="IVP273" s="82"/>
      <c r="IVQ273" s="82"/>
      <c r="IVR273" s="82"/>
      <c r="IVS273" s="82"/>
      <c r="IVT273" s="82"/>
      <c r="IVU273" s="82"/>
      <c r="IVV273" s="82"/>
      <c r="IVW273" s="82"/>
      <c r="IVX273" s="82"/>
      <c r="IVY273" s="82"/>
      <c r="IVZ273" s="82"/>
      <c r="IWA273" s="82"/>
      <c r="IWB273" s="82"/>
      <c r="IWC273" s="82"/>
      <c r="IWD273" s="82"/>
      <c r="IWE273" s="82"/>
      <c r="IWF273" s="82"/>
      <c r="IWG273" s="82"/>
      <c r="IWH273" s="82"/>
      <c r="IWI273" s="82"/>
      <c r="IWJ273" s="82"/>
      <c r="IWK273" s="82"/>
      <c r="IWL273" s="82"/>
      <c r="IWM273" s="82"/>
      <c r="IWN273" s="82"/>
      <c r="IWO273" s="82"/>
      <c r="IWP273" s="82"/>
      <c r="IWQ273" s="82"/>
      <c r="IWR273" s="82"/>
      <c r="IWS273" s="82"/>
      <c r="IWT273" s="82"/>
      <c r="IWU273" s="82"/>
      <c r="IWV273" s="82"/>
      <c r="IWW273" s="82"/>
      <c r="IWX273" s="82"/>
      <c r="IWY273" s="82"/>
      <c r="IWZ273" s="82"/>
      <c r="IXA273" s="82"/>
      <c r="IXB273" s="82"/>
      <c r="IXC273" s="82"/>
      <c r="IXD273" s="82"/>
      <c r="IXE273" s="82"/>
      <c r="IXF273" s="82"/>
      <c r="IXG273" s="82"/>
      <c r="IXH273" s="82"/>
      <c r="IXI273" s="82"/>
      <c r="IXJ273" s="82"/>
      <c r="IXK273" s="82"/>
      <c r="IXL273" s="82"/>
      <c r="IXM273" s="82"/>
      <c r="IXN273" s="82"/>
      <c r="IXO273" s="82"/>
      <c r="IXP273" s="82"/>
      <c r="IXQ273" s="82"/>
      <c r="IXR273" s="82"/>
      <c r="IXS273" s="82"/>
      <c r="IXT273" s="82"/>
      <c r="IXU273" s="82"/>
      <c r="IXV273" s="82"/>
      <c r="IXW273" s="82"/>
      <c r="IXX273" s="82"/>
      <c r="IXY273" s="82"/>
      <c r="IXZ273" s="82"/>
      <c r="IYA273" s="82"/>
      <c r="IYB273" s="82"/>
      <c r="IYC273" s="82"/>
      <c r="IYD273" s="82"/>
      <c r="IYE273" s="82"/>
      <c r="IYF273" s="82"/>
      <c r="IYG273" s="82"/>
      <c r="IYH273" s="82"/>
      <c r="IYI273" s="82"/>
      <c r="IYJ273" s="82"/>
      <c r="IYK273" s="82"/>
      <c r="IYL273" s="82"/>
      <c r="IYM273" s="82"/>
      <c r="IYN273" s="82"/>
      <c r="IYO273" s="82"/>
      <c r="IYP273" s="82"/>
      <c r="IYQ273" s="82"/>
      <c r="IYR273" s="82"/>
      <c r="IYS273" s="82"/>
      <c r="IYT273" s="82"/>
      <c r="IYU273" s="82"/>
      <c r="IYV273" s="82"/>
      <c r="IYW273" s="82"/>
      <c r="IYX273" s="82"/>
      <c r="IYY273" s="82"/>
      <c r="IYZ273" s="82"/>
      <c r="IZA273" s="82"/>
      <c r="IZB273" s="82"/>
      <c r="IZC273" s="82"/>
      <c r="IZD273" s="82"/>
      <c r="IZE273" s="82"/>
      <c r="IZF273" s="82"/>
      <c r="IZG273" s="82"/>
      <c r="IZH273" s="82"/>
      <c r="IZI273" s="82"/>
      <c r="IZJ273" s="82"/>
      <c r="IZK273" s="82"/>
      <c r="IZL273" s="82"/>
      <c r="IZM273" s="82"/>
      <c r="IZN273" s="82"/>
      <c r="IZO273" s="82"/>
      <c r="IZP273" s="82"/>
      <c r="IZQ273" s="82"/>
      <c r="IZR273" s="82"/>
      <c r="IZS273" s="82"/>
      <c r="IZT273" s="82"/>
      <c r="IZU273" s="82"/>
      <c r="IZV273" s="82"/>
      <c r="IZW273" s="82"/>
      <c r="IZX273" s="82"/>
      <c r="IZY273" s="82"/>
      <c r="IZZ273" s="82"/>
      <c r="JAA273" s="82"/>
      <c r="JAB273" s="82"/>
      <c r="JAC273" s="82"/>
      <c r="JAD273" s="82"/>
      <c r="JAE273" s="82"/>
      <c r="JAF273" s="82"/>
      <c r="JAG273" s="82"/>
      <c r="JAH273" s="82"/>
      <c r="JAI273" s="82"/>
      <c r="JAJ273" s="82"/>
      <c r="JAK273" s="82"/>
      <c r="JAL273" s="82"/>
      <c r="JAM273" s="82"/>
      <c r="JAN273" s="82"/>
      <c r="JAO273" s="82"/>
      <c r="JAP273" s="82"/>
      <c r="JAQ273" s="82"/>
      <c r="JAR273" s="82"/>
      <c r="JAS273" s="82"/>
      <c r="JAT273" s="82"/>
      <c r="JAU273" s="82"/>
      <c r="JAV273" s="82"/>
      <c r="JAW273" s="82"/>
      <c r="JAX273" s="82"/>
      <c r="JAY273" s="82"/>
      <c r="JAZ273" s="82"/>
      <c r="JBA273" s="82"/>
      <c r="JBB273" s="82"/>
      <c r="JBC273" s="82"/>
      <c r="JBD273" s="82"/>
      <c r="JBE273" s="82"/>
      <c r="JBF273" s="82"/>
      <c r="JBG273" s="82"/>
      <c r="JBH273" s="82"/>
      <c r="JBI273" s="82"/>
      <c r="JBJ273" s="82"/>
      <c r="JBK273" s="82"/>
      <c r="JBL273" s="82"/>
      <c r="JBM273" s="82"/>
      <c r="JBN273" s="82"/>
      <c r="JBO273" s="82"/>
      <c r="JBP273" s="82"/>
      <c r="JBQ273" s="82"/>
      <c r="JBR273" s="82"/>
      <c r="JBS273" s="82"/>
      <c r="JBT273" s="82"/>
      <c r="JBU273" s="82"/>
      <c r="JBV273" s="82"/>
      <c r="JBW273" s="82"/>
      <c r="JBX273" s="82"/>
      <c r="JBY273" s="82"/>
      <c r="JBZ273" s="82"/>
      <c r="JCA273" s="82"/>
      <c r="JCB273" s="82"/>
      <c r="JCC273" s="82"/>
      <c r="JCD273" s="82"/>
      <c r="JCE273" s="82"/>
      <c r="JCF273" s="82"/>
      <c r="JCG273" s="82"/>
      <c r="JCH273" s="82"/>
      <c r="JCI273" s="82"/>
      <c r="JCJ273" s="82"/>
      <c r="JCK273" s="82"/>
      <c r="JCL273" s="82"/>
      <c r="JCM273" s="82"/>
      <c r="JCN273" s="82"/>
      <c r="JCO273" s="82"/>
      <c r="JCP273" s="82"/>
      <c r="JCQ273" s="82"/>
      <c r="JCR273" s="82"/>
      <c r="JCS273" s="82"/>
      <c r="JCT273" s="82"/>
      <c r="JCU273" s="82"/>
      <c r="JCV273" s="82"/>
      <c r="JCW273" s="82"/>
      <c r="JCX273" s="82"/>
      <c r="JCY273" s="82"/>
      <c r="JCZ273" s="82"/>
      <c r="JDA273" s="82"/>
      <c r="JDB273" s="82"/>
      <c r="JDC273" s="82"/>
      <c r="JDD273" s="82"/>
      <c r="JDE273" s="82"/>
      <c r="JDF273" s="82"/>
      <c r="JDG273" s="82"/>
      <c r="JDH273" s="82"/>
      <c r="JDI273" s="82"/>
      <c r="JDJ273" s="82"/>
      <c r="JDK273" s="82"/>
      <c r="JDL273" s="82"/>
      <c r="JDM273" s="82"/>
      <c r="JDN273" s="82"/>
      <c r="JDO273" s="82"/>
      <c r="JDP273" s="82"/>
      <c r="JDQ273" s="82"/>
      <c r="JDR273" s="82"/>
      <c r="JDS273" s="82"/>
      <c r="JDT273" s="82"/>
      <c r="JDU273" s="82"/>
      <c r="JDV273" s="82"/>
      <c r="JDW273" s="82"/>
      <c r="JDX273" s="82"/>
      <c r="JDY273" s="82"/>
      <c r="JDZ273" s="82"/>
      <c r="JEA273" s="82"/>
      <c r="JEB273" s="82"/>
      <c r="JEC273" s="82"/>
      <c r="JED273" s="82"/>
      <c r="JEE273" s="82"/>
      <c r="JEF273" s="82"/>
      <c r="JEG273" s="82"/>
      <c r="JEH273" s="82"/>
      <c r="JEI273" s="82"/>
      <c r="JEJ273" s="82"/>
      <c r="JEK273" s="82"/>
      <c r="JEL273" s="82"/>
      <c r="JEM273" s="82"/>
      <c r="JEN273" s="82"/>
      <c r="JEO273" s="82"/>
      <c r="JEP273" s="82"/>
      <c r="JEQ273" s="82"/>
      <c r="JER273" s="82"/>
      <c r="JES273" s="82"/>
      <c r="JET273" s="82"/>
      <c r="JEU273" s="82"/>
      <c r="JEV273" s="82"/>
      <c r="JEW273" s="82"/>
      <c r="JEX273" s="82"/>
      <c r="JEY273" s="82"/>
      <c r="JEZ273" s="82"/>
      <c r="JFA273" s="82"/>
      <c r="JFB273" s="82"/>
      <c r="JFC273" s="82"/>
      <c r="JFD273" s="82"/>
      <c r="JFE273" s="82"/>
      <c r="JFF273" s="82"/>
      <c r="JFG273" s="82"/>
      <c r="JFH273" s="82"/>
      <c r="JFI273" s="82"/>
      <c r="JFJ273" s="82"/>
      <c r="JFK273" s="82"/>
      <c r="JFL273" s="82"/>
      <c r="JFM273" s="82"/>
      <c r="JFN273" s="82"/>
      <c r="JFO273" s="82"/>
      <c r="JFP273" s="82"/>
      <c r="JFQ273" s="82"/>
      <c r="JFR273" s="82"/>
      <c r="JFS273" s="82"/>
      <c r="JFT273" s="82"/>
      <c r="JFU273" s="82"/>
      <c r="JFV273" s="82"/>
      <c r="JFW273" s="82"/>
      <c r="JFX273" s="82"/>
      <c r="JFY273" s="82"/>
      <c r="JFZ273" s="82"/>
      <c r="JGA273" s="82"/>
      <c r="JGB273" s="82"/>
      <c r="JGC273" s="82"/>
      <c r="JGD273" s="82"/>
      <c r="JGE273" s="82"/>
      <c r="JGF273" s="82"/>
      <c r="JGG273" s="82"/>
      <c r="JGH273" s="82"/>
      <c r="JGI273" s="82"/>
      <c r="JGJ273" s="82"/>
      <c r="JGK273" s="82"/>
      <c r="JGL273" s="82"/>
      <c r="JGM273" s="82"/>
      <c r="JGN273" s="82"/>
      <c r="JGO273" s="82"/>
      <c r="JGP273" s="82"/>
      <c r="JGQ273" s="82"/>
      <c r="JGR273" s="82"/>
      <c r="JGS273" s="82"/>
      <c r="JGT273" s="82"/>
      <c r="JGU273" s="82"/>
      <c r="JGV273" s="82"/>
      <c r="JGW273" s="82"/>
      <c r="JGX273" s="82"/>
      <c r="JGY273" s="82"/>
      <c r="JGZ273" s="82"/>
      <c r="JHA273" s="82"/>
      <c r="JHB273" s="82"/>
      <c r="JHC273" s="82"/>
      <c r="JHD273" s="82"/>
      <c r="JHE273" s="82"/>
      <c r="JHF273" s="82"/>
      <c r="JHG273" s="82"/>
      <c r="JHH273" s="82"/>
      <c r="JHI273" s="82"/>
      <c r="JHJ273" s="82"/>
      <c r="JHK273" s="82"/>
      <c r="JHL273" s="82"/>
      <c r="JHM273" s="82"/>
      <c r="JHN273" s="82"/>
      <c r="JHO273" s="82"/>
      <c r="JHP273" s="82"/>
      <c r="JHQ273" s="82"/>
      <c r="JHR273" s="82"/>
      <c r="JHS273" s="82"/>
      <c r="JHT273" s="82"/>
      <c r="JHU273" s="82"/>
      <c r="JHV273" s="82"/>
      <c r="JHW273" s="82"/>
      <c r="JHX273" s="82"/>
      <c r="JHY273" s="82"/>
      <c r="JHZ273" s="82"/>
      <c r="JIA273" s="82"/>
      <c r="JIB273" s="82"/>
      <c r="JIC273" s="82"/>
      <c r="JID273" s="82"/>
      <c r="JIE273" s="82"/>
      <c r="JIF273" s="82"/>
      <c r="JIG273" s="82"/>
      <c r="JIH273" s="82"/>
      <c r="JII273" s="82"/>
      <c r="JIJ273" s="82"/>
      <c r="JIK273" s="82"/>
      <c r="JIL273" s="82"/>
      <c r="JIM273" s="82"/>
      <c r="JIN273" s="82"/>
      <c r="JIO273" s="82"/>
      <c r="JIP273" s="82"/>
      <c r="JIQ273" s="82"/>
      <c r="JIR273" s="82"/>
      <c r="JIS273" s="82"/>
      <c r="JIT273" s="82"/>
      <c r="JIU273" s="82"/>
      <c r="JIV273" s="82"/>
      <c r="JIW273" s="82"/>
      <c r="JIX273" s="82"/>
      <c r="JIY273" s="82"/>
      <c r="JIZ273" s="82"/>
      <c r="JJA273" s="82"/>
      <c r="JJB273" s="82"/>
      <c r="JJC273" s="82"/>
      <c r="JJD273" s="82"/>
      <c r="JJE273" s="82"/>
      <c r="JJF273" s="82"/>
      <c r="JJG273" s="82"/>
      <c r="JJH273" s="82"/>
      <c r="JJI273" s="82"/>
      <c r="JJJ273" s="82"/>
      <c r="JJK273" s="82"/>
      <c r="JJL273" s="82"/>
      <c r="JJM273" s="82"/>
      <c r="JJN273" s="82"/>
      <c r="JJO273" s="82"/>
      <c r="JJP273" s="82"/>
      <c r="JJQ273" s="82"/>
      <c r="JJR273" s="82"/>
      <c r="JJS273" s="82"/>
      <c r="JJT273" s="82"/>
      <c r="JJU273" s="82"/>
      <c r="JJV273" s="82"/>
      <c r="JJW273" s="82"/>
      <c r="JJX273" s="82"/>
      <c r="JJY273" s="82"/>
      <c r="JJZ273" s="82"/>
      <c r="JKA273" s="82"/>
      <c r="JKB273" s="82"/>
      <c r="JKC273" s="82"/>
      <c r="JKD273" s="82"/>
      <c r="JKE273" s="82"/>
      <c r="JKF273" s="82"/>
      <c r="JKG273" s="82"/>
      <c r="JKH273" s="82"/>
      <c r="JKI273" s="82"/>
      <c r="JKJ273" s="82"/>
      <c r="JKK273" s="82"/>
      <c r="JKL273" s="82"/>
      <c r="JKM273" s="82"/>
      <c r="JKN273" s="82"/>
      <c r="JKO273" s="82"/>
      <c r="JKP273" s="82"/>
      <c r="JKQ273" s="82"/>
      <c r="JKR273" s="82"/>
      <c r="JKS273" s="82"/>
      <c r="JKT273" s="82"/>
      <c r="JKU273" s="82"/>
      <c r="JKV273" s="82"/>
      <c r="JKW273" s="82"/>
      <c r="JKX273" s="82"/>
      <c r="JKY273" s="82"/>
      <c r="JKZ273" s="82"/>
      <c r="JLA273" s="82"/>
      <c r="JLB273" s="82"/>
      <c r="JLC273" s="82"/>
      <c r="JLD273" s="82"/>
      <c r="JLE273" s="82"/>
      <c r="JLF273" s="82"/>
      <c r="JLG273" s="82"/>
      <c r="JLH273" s="82"/>
      <c r="JLI273" s="82"/>
      <c r="JLJ273" s="82"/>
      <c r="JLK273" s="82"/>
      <c r="JLL273" s="82"/>
      <c r="JLM273" s="82"/>
      <c r="JLN273" s="82"/>
      <c r="JLO273" s="82"/>
      <c r="JLP273" s="82"/>
      <c r="JLQ273" s="82"/>
      <c r="JLR273" s="82"/>
      <c r="JLS273" s="82"/>
      <c r="JLT273" s="82"/>
      <c r="JLU273" s="82"/>
      <c r="JLV273" s="82"/>
      <c r="JLW273" s="82"/>
      <c r="JLX273" s="82"/>
      <c r="JLY273" s="82"/>
      <c r="JLZ273" s="82"/>
      <c r="JMA273" s="82"/>
      <c r="JMB273" s="82"/>
      <c r="JMC273" s="82"/>
      <c r="JMD273" s="82"/>
      <c r="JME273" s="82"/>
      <c r="JMF273" s="82"/>
      <c r="JMG273" s="82"/>
      <c r="JMH273" s="82"/>
      <c r="JMI273" s="82"/>
      <c r="JMJ273" s="82"/>
      <c r="JMK273" s="82"/>
      <c r="JML273" s="82"/>
      <c r="JMM273" s="82"/>
      <c r="JMN273" s="82"/>
      <c r="JMO273" s="82"/>
      <c r="JMP273" s="82"/>
      <c r="JMQ273" s="82"/>
      <c r="JMR273" s="82"/>
      <c r="JMS273" s="82"/>
      <c r="JMT273" s="82"/>
      <c r="JMU273" s="82"/>
      <c r="JMV273" s="82"/>
      <c r="JMW273" s="82"/>
      <c r="JMX273" s="82"/>
      <c r="JMY273" s="82"/>
      <c r="JMZ273" s="82"/>
      <c r="JNA273" s="82"/>
      <c r="JNB273" s="82"/>
      <c r="JNC273" s="82"/>
      <c r="JND273" s="82"/>
      <c r="JNE273" s="82"/>
      <c r="JNF273" s="82"/>
      <c r="JNG273" s="82"/>
      <c r="JNH273" s="82"/>
      <c r="JNI273" s="82"/>
      <c r="JNJ273" s="82"/>
      <c r="JNK273" s="82"/>
      <c r="JNL273" s="82"/>
      <c r="JNM273" s="82"/>
      <c r="JNN273" s="82"/>
      <c r="JNO273" s="82"/>
      <c r="JNP273" s="82"/>
      <c r="JNQ273" s="82"/>
      <c r="JNR273" s="82"/>
      <c r="JNS273" s="82"/>
      <c r="JNT273" s="82"/>
      <c r="JNU273" s="82"/>
      <c r="JNV273" s="82"/>
      <c r="JNW273" s="82"/>
      <c r="JNX273" s="82"/>
      <c r="JNY273" s="82"/>
      <c r="JNZ273" s="82"/>
      <c r="JOA273" s="82"/>
      <c r="JOB273" s="82"/>
      <c r="JOC273" s="82"/>
      <c r="JOD273" s="82"/>
      <c r="JOE273" s="82"/>
      <c r="JOF273" s="82"/>
      <c r="JOG273" s="82"/>
      <c r="JOH273" s="82"/>
      <c r="JOI273" s="82"/>
      <c r="JOJ273" s="82"/>
      <c r="JOK273" s="82"/>
      <c r="JOL273" s="82"/>
      <c r="JOM273" s="82"/>
      <c r="JON273" s="82"/>
      <c r="JOO273" s="82"/>
      <c r="JOP273" s="82"/>
      <c r="JOQ273" s="82"/>
      <c r="JOR273" s="82"/>
      <c r="JOS273" s="82"/>
      <c r="JOT273" s="82"/>
      <c r="JOU273" s="82"/>
      <c r="JOV273" s="82"/>
      <c r="JOW273" s="82"/>
      <c r="JOX273" s="82"/>
      <c r="JOY273" s="82"/>
      <c r="JOZ273" s="82"/>
      <c r="JPA273" s="82"/>
      <c r="JPB273" s="82"/>
      <c r="JPC273" s="82"/>
      <c r="JPD273" s="82"/>
      <c r="JPE273" s="82"/>
      <c r="JPF273" s="82"/>
      <c r="JPG273" s="82"/>
      <c r="JPH273" s="82"/>
      <c r="JPI273" s="82"/>
      <c r="JPJ273" s="82"/>
      <c r="JPK273" s="82"/>
      <c r="JPL273" s="82"/>
      <c r="JPM273" s="82"/>
      <c r="JPN273" s="82"/>
      <c r="JPO273" s="82"/>
      <c r="JPP273" s="82"/>
      <c r="JPQ273" s="82"/>
      <c r="JPR273" s="82"/>
      <c r="JPS273" s="82"/>
      <c r="JPT273" s="82"/>
      <c r="JPU273" s="82"/>
      <c r="JPV273" s="82"/>
      <c r="JPW273" s="82"/>
      <c r="JPX273" s="82"/>
      <c r="JPY273" s="82"/>
      <c r="JPZ273" s="82"/>
      <c r="JQA273" s="82"/>
      <c r="JQB273" s="82"/>
      <c r="JQC273" s="82"/>
      <c r="JQD273" s="82"/>
      <c r="JQE273" s="82"/>
      <c r="JQF273" s="82"/>
      <c r="JQG273" s="82"/>
      <c r="JQH273" s="82"/>
      <c r="JQI273" s="82"/>
      <c r="JQJ273" s="82"/>
      <c r="JQK273" s="82"/>
      <c r="JQL273" s="82"/>
      <c r="JQM273" s="82"/>
      <c r="JQN273" s="82"/>
      <c r="JQO273" s="82"/>
      <c r="JQP273" s="82"/>
      <c r="JQQ273" s="82"/>
      <c r="JQR273" s="82"/>
      <c r="JQS273" s="82"/>
      <c r="JQT273" s="82"/>
      <c r="JQU273" s="82"/>
      <c r="JQV273" s="82"/>
      <c r="JQW273" s="82"/>
      <c r="JQX273" s="82"/>
      <c r="JQY273" s="82"/>
      <c r="JQZ273" s="82"/>
      <c r="JRA273" s="82"/>
      <c r="JRB273" s="82"/>
      <c r="JRC273" s="82"/>
      <c r="JRD273" s="82"/>
      <c r="JRE273" s="82"/>
      <c r="JRF273" s="82"/>
      <c r="JRG273" s="82"/>
      <c r="JRH273" s="82"/>
      <c r="JRI273" s="82"/>
      <c r="JRJ273" s="82"/>
      <c r="JRK273" s="82"/>
      <c r="JRL273" s="82"/>
      <c r="JRM273" s="82"/>
      <c r="JRN273" s="82"/>
      <c r="JRO273" s="82"/>
      <c r="JRP273" s="82"/>
      <c r="JRQ273" s="82"/>
      <c r="JRR273" s="82"/>
      <c r="JRS273" s="82"/>
      <c r="JRT273" s="82"/>
      <c r="JRU273" s="82"/>
      <c r="JRV273" s="82"/>
      <c r="JRW273" s="82"/>
      <c r="JRX273" s="82"/>
      <c r="JRY273" s="82"/>
      <c r="JRZ273" s="82"/>
      <c r="JSA273" s="82"/>
      <c r="JSB273" s="82"/>
      <c r="JSC273" s="82"/>
      <c r="JSD273" s="82"/>
      <c r="JSE273" s="82"/>
      <c r="JSF273" s="82"/>
      <c r="JSG273" s="82"/>
      <c r="JSH273" s="82"/>
      <c r="JSI273" s="82"/>
      <c r="JSJ273" s="82"/>
      <c r="JSK273" s="82"/>
      <c r="JSL273" s="82"/>
      <c r="JSM273" s="82"/>
      <c r="JSN273" s="82"/>
      <c r="JSO273" s="82"/>
      <c r="JSP273" s="82"/>
      <c r="JSQ273" s="82"/>
      <c r="JSR273" s="82"/>
      <c r="JSS273" s="82"/>
      <c r="JST273" s="82"/>
      <c r="JSU273" s="82"/>
      <c r="JSV273" s="82"/>
      <c r="JSW273" s="82"/>
      <c r="JSX273" s="82"/>
      <c r="JSY273" s="82"/>
      <c r="JSZ273" s="82"/>
      <c r="JTA273" s="82"/>
      <c r="JTB273" s="82"/>
      <c r="JTC273" s="82"/>
      <c r="JTD273" s="82"/>
      <c r="JTE273" s="82"/>
      <c r="JTF273" s="82"/>
      <c r="JTG273" s="82"/>
      <c r="JTH273" s="82"/>
      <c r="JTI273" s="82"/>
      <c r="JTJ273" s="82"/>
      <c r="JTK273" s="82"/>
      <c r="JTL273" s="82"/>
      <c r="JTM273" s="82"/>
      <c r="JTN273" s="82"/>
      <c r="JTO273" s="82"/>
      <c r="JTP273" s="82"/>
      <c r="JTQ273" s="82"/>
      <c r="JTR273" s="82"/>
      <c r="JTS273" s="82"/>
      <c r="JTT273" s="82"/>
      <c r="JTU273" s="82"/>
      <c r="JTV273" s="82"/>
      <c r="JTW273" s="82"/>
      <c r="JTX273" s="82"/>
      <c r="JTY273" s="82"/>
      <c r="JTZ273" s="82"/>
      <c r="JUA273" s="82"/>
      <c r="JUB273" s="82"/>
      <c r="JUC273" s="82"/>
      <c r="JUD273" s="82"/>
      <c r="JUE273" s="82"/>
      <c r="JUF273" s="82"/>
      <c r="JUG273" s="82"/>
      <c r="JUH273" s="82"/>
      <c r="JUI273" s="82"/>
      <c r="JUJ273" s="82"/>
      <c r="JUK273" s="82"/>
      <c r="JUL273" s="82"/>
      <c r="JUM273" s="82"/>
      <c r="JUN273" s="82"/>
      <c r="JUO273" s="82"/>
      <c r="JUP273" s="82"/>
      <c r="JUQ273" s="82"/>
      <c r="JUR273" s="82"/>
      <c r="JUS273" s="82"/>
      <c r="JUT273" s="82"/>
      <c r="JUU273" s="82"/>
      <c r="JUV273" s="82"/>
      <c r="JUW273" s="82"/>
      <c r="JUX273" s="82"/>
      <c r="JUY273" s="82"/>
      <c r="JUZ273" s="82"/>
      <c r="JVA273" s="82"/>
      <c r="JVB273" s="82"/>
      <c r="JVC273" s="82"/>
      <c r="JVD273" s="82"/>
      <c r="JVE273" s="82"/>
      <c r="JVF273" s="82"/>
      <c r="JVG273" s="82"/>
      <c r="JVH273" s="82"/>
      <c r="JVI273" s="82"/>
      <c r="JVJ273" s="82"/>
      <c r="JVK273" s="82"/>
      <c r="JVL273" s="82"/>
      <c r="JVM273" s="82"/>
      <c r="JVN273" s="82"/>
      <c r="JVO273" s="82"/>
      <c r="JVP273" s="82"/>
      <c r="JVQ273" s="82"/>
      <c r="JVR273" s="82"/>
      <c r="JVS273" s="82"/>
      <c r="JVT273" s="82"/>
      <c r="JVU273" s="82"/>
      <c r="JVV273" s="82"/>
      <c r="JVW273" s="82"/>
      <c r="JVX273" s="82"/>
      <c r="JVY273" s="82"/>
      <c r="JVZ273" s="82"/>
      <c r="JWA273" s="82"/>
      <c r="JWB273" s="82"/>
      <c r="JWC273" s="82"/>
      <c r="JWD273" s="82"/>
      <c r="JWE273" s="82"/>
      <c r="JWF273" s="82"/>
      <c r="JWG273" s="82"/>
      <c r="JWH273" s="82"/>
      <c r="JWI273" s="82"/>
      <c r="JWJ273" s="82"/>
      <c r="JWK273" s="82"/>
      <c r="JWL273" s="82"/>
      <c r="JWM273" s="82"/>
      <c r="JWN273" s="82"/>
      <c r="JWO273" s="82"/>
      <c r="JWP273" s="82"/>
      <c r="JWQ273" s="82"/>
      <c r="JWR273" s="82"/>
      <c r="JWS273" s="82"/>
      <c r="JWT273" s="82"/>
      <c r="JWU273" s="82"/>
      <c r="JWV273" s="82"/>
      <c r="JWW273" s="82"/>
      <c r="JWX273" s="82"/>
      <c r="JWY273" s="82"/>
      <c r="JWZ273" s="82"/>
      <c r="JXA273" s="82"/>
      <c r="JXB273" s="82"/>
      <c r="JXC273" s="82"/>
      <c r="JXD273" s="82"/>
      <c r="JXE273" s="82"/>
      <c r="JXF273" s="82"/>
      <c r="JXG273" s="82"/>
      <c r="JXH273" s="82"/>
      <c r="JXI273" s="82"/>
      <c r="JXJ273" s="82"/>
      <c r="JXK273" s="82"/>
      <c r="JXL273" s="82"/>
      <c r="JXM273" s="82"/>
      <c r="JXN273" s="82"/>
      <c r="JXO273" s="82"/>
      <c r="JXP273" s="82"/>
      <c r="JXQ273" s="82"/>
      <c r="JXR273" s="82"/>
      <c r="JXS273" s="82"/>
      <c r="JXT273" s="82"/>
      <c r="JXU273" s="82"/>
      <c r="JXV273" s="82"/>
      <c r="JXW273" s="82"/>
      <c r="JXX273" s="82"/>
      <c r="JXY273" s="82"/>
      <c r="JXZ273" s="82"/>
      <c r="JYA273" s="82"/>
      <c r="JYB273" s="82"/>
      <c r="JYC273" s="82"/>
      <c r="JYD273" s="82"/>
      <c r="JYE273" s="82"/>
      <c r="JYF273" s="82"/>
      <c r="JYG273" s="82"/>
      <c r="JYH273" s="82"/>
      <c r="JYI273" s="82"/>
      <c r="JYJ273" s="82"/>
      <c r="JYK273" s="82"/>
      <c r="JYL273" s="82"/>
      <c r="JYM273" s="82"/>
      <c r="JYN273" s="82"/>
      <c r="JYO273" s="82"/>
      <c r="JYP273" s="82"/>
      <c r="JYQ273" s="82"/>
      <c r="JYR273" s="82"/>
      <c r="JYS273" s="82"/>
      <c r="JYT273" s="82"/>
      <c r="JYU273" s="82"/>
      <c r="JYV273" s="82"/>
      <c r="JYW273" s="82"/>
      <c r="JYX273" s="82"/>
      <c r="JYY273" s="82"/>
      <c r="JYZ273" s="82"/>
      <c r="JZA273" s="82"/>
      <c r="JZB273" s="82"/>
      <c r="JZC273" s="82"/>
      <c r="JZD273" s="82"/>
      <c r="JZE273" s="82"/>
      <c r="JZF273" s="82"/>
      <c r="JZG273" s="82"/>
      <c r="JZH273" s="82"/>
      <c r="JZI273" s="82"/>
      <c r="JZJ273" s="82"/>
      <c r="JZK273" s="82"/>
      <c r="JZL273" s="82"/>
      <c r="JZM273" s="82"/>
      <c r="JZN273" s="82"/>
      <c r="JZO273" s="82"/>
      <c r="JZP273" s="82"/>
      <c r="JZQ273" s="82"/>
      <c r="JZR273" s="82"/>
      <c r="JZS273" s="82"/>
      <c r="JZT273" s="82"/>
      <c r="JZU273" s="82"/>
      <c r="JZV273" s="82"/>
      <c r="JZW273" s="82"/>
      <c r="JZX273" s="82"/>
      <c r="JZY273" s="82"/>
      <c r="JZZ273" s="82"/>
      <c r="KAA273" s="82"/>
      <c r="KAB273" s="82"/>
      <c r="KAC273" s="82"/>
      <c r="KAD273" s="82"/>
      <c r="KAE273" s="82"/>
      <c r="KAF273" s="82"/>
      <c r="KAG273" s="82"/>
      <c r="KAH273" s="82"/>
      <c r="KAI273" s="82"/>
      <c r="KAJ273" s="82"/>
      <c r="KAK273" s="82"/>
      <c r="KAL273" s="82"/>
      <c r="KAM273" s="82"/>
      <c r="KAN273" s="82"/>
      <c r="KAO273" s="82"/>
      <c r="KAP273" s="82"/>
      <c r="KAQ273" s="82"/>
      <c r="KAR273" s="82"/>
      <c r="KAS273" s="82"/>
      <c r="KAT273" s="82"/>
      <c r="KAU273" s="82"/>
      <c r="KAV273" s="82"/>
      <c r="KAW273" s="82"/>
      <c r="KAX273" s="82"/>
      <c r="KAY273" s="82"/>
      <c r="KAZ273" s="82"/>
      <c r="KBA273" s="82"/>
      <c r="KBB273" s="82"/>
      <c r="KBC273" s="82"/>
      <c r="KBD273" s="82"/>
      <c r="KBE273" s="82"/>
      <c r="KBF273" s="82"/>
      <c r="KBG273" s="82"/>
      <c r="KBH273" s="82"/>
      <c r="KBI273" s="82"/>
      <c r="KBJ273" s="82"/>
      <c r="KBK273" s="82"/>
      <c r="KBL273" s="82"/>
      <c r="KBM273" s="82"/>
      <c r="KBN273" s="82"/>
      <c r="KBO273" s="82"/>
      <c r="KBP273" s="82"/>
      <c r="KBQ273" s="82"/>
      <c r="KBR273" s="82"/>
      <c r="KBS273" s="82"/>
      <c r="KBT273" s="82"/>
      <c r="KBU273" s="82"/>
      <c r="KBV273" s="82"/>
      <c r="KBW273" s="82"/>
      <c r="KBX273" s="82"/>
      <c r="KBY273" s="82"/>
      <c r="KBZ273" s="82"/>
      <c r="KCA273" s="82"/>
      <c r="KCB273" s="82"/>
      <c r="KCC273" s="82"/>
      <c r="KCD273" s="82"/>
      <c r="KCE273" s="82"/>
      <c r="KCF273" s="82"/>
      <c r="KCG273" s="82"/>
      <c r="KCH273" s="82"/>
      <c r="KCI273" s="82"/>
      <c r="KCJ273" s="82"/>
      <c r="KCK273" s="82"/>
      <c r="KCL273" s="82"/>
      <c r="KCM273" s="82"/>
      <c r="KCN273" s="82"/>
      <c r="KCO273" s="82"/>
      <c r="KCP273" s="82"/>
      <c r="KCQ273" s="82"/>
      <c r="KCR273" s="82"/>
      <c r="KCS273" s="82"/>
      <c r="KCT273" s="82"/>
      <c r="KCU273" s="82"/>
      <c r="KCV273" s="82"/>
      <c r="KCW273" s="82"/>
      <c r="KCX273" s="82"/>
      <c r="KCY273" s="82"/>
      <c r="KCZ273" s="82"/>
      <c r="KDA273" s="82"/>
      <c r="KDB273" s="82"/>
      <c r="KDC273" s="82"/>
      <c r="KDD273" s="82"/>
      <c r="KDE273" s="82"/>
      <c r="KDF273" s="82"/>
      <c r="KDG273" s="82"/>
      <c r="KDH273" s="82"/>
      <c r="KDI273" s="82"/>
      <c r="KDJ273" s="82"/>
      <c r="KDK273" s="82"/>
      <c r="KDL273" s="82"/>
      <c r="KDM273" s="82"/>
      <c r="KDN273" s="82"/>
      <c r="KDO273" s="82"/>
      <c r="KDP273" s="82"/>
      <c r="KDQ273" s="82"/>
      <c r="KDR273" s="82"/>
      <c r="KDS273" s="82"/>
      <c r="KDT273" s="82"/>
      <c r="KDU273" s="82"/>
      <c r="KDV273" s="82"/>
      <c r="KDW273" s="82"/>
      <c r="KDX273" s="82"/>
      <c r="KDY273" s="82"/>
      <c r="KDZ273" s="82"/>
      <c r="KEA273" s="82"/>
      <c r="KEB273" s="82"/>
      <c r="KEC273" s="82"/>
      <c r="KED273" s="82"/>
      <c r="KEE273" s="82"/>
      <c r="KEF273" s="82"/>
      <c r="KEG273" s="82"/>
      <c r="KEH273" s="82"/>
      <c r="KEI273" s="82"/>
      <c r="KEJ273" s="82"/>
      <c r="KEK273" s="82"/>
      <c r="KEL273" s="82"/>
      <c r="KEM273" s="82"/>
      <c r="KEN273" s="82"/>
      <c r="KEO273" s="82"/>
      <c r="KEP273" s="82"/>
      <c r="KEQ273" s="82"/>
      <c r="KER273" s="82"/>
      <c r="KES273" s="82"/>
      <c r="KET273" s="82"/>
      <c r="KEU273" s="82"/>
      <c r="KEV273" s="82"/>
      <c r="KEW273" s="82"/>
      <c r="KEX273" s="82"/>
      <c r="KEY273" s="82"/>
      <c r="KEZ273" s="82"/>
      <c r="KFA273" s="82"/>
      <c r="KFB273" s="82"/>
      <c r="KFC273" s="82"/>
      <c r="KFD273" s="82"/>
      <c r="KFE273" s="82"/>
      <c r="KFF273" s="82"/>
      <c r="KFG273" s="82"/>
      <c r="KFH273" s="82"/>
      <c r="KFI273" s="82"/>
      <c r="KFJ273" s="82"/>
      <c r="KFK273" s="82"/>
      <c r="KFL273" s="82"/>
      <c r="KFM273" s="82"/>
      <c r="KFN273" s="82"/>
      <c r="KFO273" s="82"/>
      <c r="KFP273" s="82"/>
      <c r="KFQ273" s="82"/>
      <c r="KFR273" s="82"/>
      <c r="KFS273" s="82"/>
      <c r="KFT273" s="82"/>
      <c r="KFU273" s="82"/>
      <c r="KFV273" s="82"/>
      <c r="KFW273" s="82"/>
      <c r="KFX273" s="82"/>
      <c r="KFY273" s="82"/>
      <c r="KFZ273" s="82"/>
      <c r="KGA273" s="82"/>
      <c r="KGB273" s="82"/>
      <c r="KGC273" s="82"/>
      <c r="KGD273" s="82"/>
      <c r="KGE273" s="82"/>
      <c r="KGF273" s="82"/>
      <c r="KGG273" s="82"/>
      <c r="KGH273" s="82"/>
      <c r="KGI273" s="82"/>
      <c r="KGJ273" s="82"/>
      <c r="KGK273" s="82"/>
      <c r="KGL273" s="82"/>
      <c r="KGM273" s="82"/>
      <c r="KGN273" s="82"/>
      <c r="KGO273" s="82"/>
      <c r="KGP273" s="82"/>
      <c r="KGQ273" s="82"/>
      <c r="KGR273" s="82"/>
      <c r="KGS273" s="82"/>
      <c r="KGT273" s="82"/>
      <c r="KGU273" s="82"/>
      <c r="KGV273" s="82"/>
      <c r="KGW273" s="82"/>
      <c r="KGX273" s="82"/>
      <c r="KGY273" s="82"/>
      <c r="KGZ273" s="82"/>
      <c r="KHA273" s="82"/>
      <c r="KHB273" s="82"/>
      <c r="KHC273" s="82"/>
      <c r="KHD273" s="82"/>
      <c r="KHE273" s="82"/>
      <c r="KHF273" s="82"/>
      <c r="KHG273" s="82"/>
      <c r="KHH273" s="82"/>
      <c r="KHI273" s="82"/>
      <c r="KHJ273" s="82"/>
      <c r="KHK273" s="82"/>
      <c r="KHL273" s="82"/>
      <c r="KHM273" s="82"/>
      <c r="KHN273" s="82"/>
      <c r="KHO273" s="82"/>
      <c r="KHP273" s="82"/>
      <c r="KHQ273" s="82"/>
      <c r="KHR273" s="82"/>
      <c r="KHS273" s="82"/>
      <c r="KHT273" s="82"/>
      <c r="KHU273" s="82"/>
      <c r="KHV273" s="82"/>
      <c r="KHW273" s="82"/>
      <c r="KHX273" s="82"/>
      <c r="KHY273" s="82"/>
      <c r="KHZ273" s="82"/>
      <c r="KIA273" s="82"/>
      <c r="KIB273" s="82"/>
      <c r="KIC273" s="82"/>
      <c r="KID273" s="82"/>
      <c r="KIE273" s="82"/>
      <c r="KIF273" s="82"/>
      <c r="KIG273" s="82"/>
      <c r="KIH273" s="82"/>
      <c r="KII273" s="82"/>
      <c r="KIJ273" s="82"/>
      <c r="KIK273" s="82"/>
      <c r="KIL273" s="82"/>
      <c r="KIM273" s="82"/>
      <c r="KIN273" s="82"/>
      <c r="KIO273" s="82"/>
      <c r="KIP273" s="82"/>
      <c r="KIQ273" s="82"/>
      <c r="KIR273" s="82"/>
      <c r="KIS273" s="82"/>
      <c r="KIT273" s="82"/>
      <c r="KIU273" s="82"/>
      <c r="KIV273" s="82"/>
      <c r="KIW273" s="82"/>
      <c r="KIX273" s="82"/>
      <c r="KIY273" s="82"/>
      <c r="KIZ273" s="82"/>
      <c r="KJA273" s="82"/>
      <c r="KJB273" s="82"/>
      <c r="KJC273" s="82"/>
      <c r="KJD273" s="82"/>
      <c r="KJE273" s="82"/>
      <c r="KJF273" s="82"/>
      <c r="KJG273" s="82"/>
      <c r="KJH273" s="82"/>
      <c r="KJI273" s="82"/>
      <c r="KJJ273" s="82"/>
      <c r="KJK273" s="82"/>
      <c r="KJL273" s="82"/>
      <c r="KJM273" s="82"/>
      <c r="KJN273" s="82"/>
      <c r="KJO273" s="82"/>
      <c r="KJP273" s="82"/>
      <c r="KJQ273" s="82"/>
      <c r="KJR273" s="82"/>
      <c r="KJS273" s="82"/>
      <c r="KJT273" s="82"/>
      <c r="KJU273" s="82"/>
      <c r="KJV273" s="82"/>
      <c r="KJW273" s="82"/>
      <c r="KJX273" s="82"/>
      <c r="KJY273" s="82"/>
      <c r="KJZ273" s="82"/>
      <c r="KKA273" s="82"/>
      <c r="KKB273" s="82"/>
      <c r="KKC273" s="82"/>
      <c r="KKD273" s="82"/>
      <c r="KKE273" s="82"/>
      <c r="KKF273" s="82"/>
      <c r="KKG273" s="82"/>
      <c r="KKH273" s="82"/>
      <c r="KKI273" s="82"/>
      <c r="KKJ273" s="82"/>
      <c r="KKK273" s="82"/>
      <c r="KKL273" s="82"/>
      <c r="KKM273" s="82"/>
      <c r="KKN273" s="82"/>
      <c r="KKO273" s="82"/>
      <c r="KKP273" s="82"/>
      <c r="KKQ273" s="82"/>
      <c r="KKR273" s="82"/>
      <c r="KKS273" s="82"/>
      <c r="KKT273" s="82"/>
      <c r="KKU273" s="82"/>
      <c r="KKV273" s="82"/>
      <c r="KKW273" s="82"/>
      <c r="KKX273" s="82"/>
      <c r="KKY273" s="82"/>
      <c r="KKZ273" s="82"/>
      <c r="KLA273" s="82"/>
      <c r="KLB273" s="82"/>
      <c r="KLC273" s="82"/>
      <c r="KLD273" s="82"/>
      <c r="KLE273" s="82"/>
      <c r="KLF273" s="82"/>
      <c r="KLG273" s="82"/>
      <c r="KLH273" s="82"/>
      <c r="KLI273" s="82"/>
      <c r="KLJ273" s="82"/>
      <c r="KLK273" s="82"/>
      <c r="KLL273" s="82"/>
      <c r="KLM273" s="82"/>
      <c r="KLN273" s="82"/>
      <c r="KLO273" s="82"/>
      <c r="KLP273" s="82"/>
      <c r="KLQ273" s="82"/>
      <c r="KLR273" s="82"/>
      <c r="KLS273" s="82"/>
      <c r="KLT273" s="82"/>
      <c r="KLU273" s="82"/>
      <c r="KLV273" s="82"/>
      <c r="KLW273" s="82"/>
      <c r="KLX273" s="82"/>
      <c r="KLY273" s="82"/>
      <c r="KLZ273" s="82"/>
      <c r="KMA273" s="82"/>
      <c r="KMB273" s="82"/>
      <c r="KMC273" s="82"/>
      <c r="KMD273" s="82"/>
      <c r="KME273" s="82"/>
      <c r="KMF273" s="82"/>
      <c r="KMG273" s="82"/>
      <c r="KMH273" s="82"/>
      <c r="KMI273" s="82"/>
      <c r="KMJ273" s="82"/>
      <c r="KMK273" s="82"/>
      <c r="KML273" s="82"/>
      <c r="KMM273" s="82"/>
      <c r="KMN273" s="82"/>
      <c r="KMO273" s="82"/>
      <c r="KMP273" s="82"/>
      <c r="KMQ273" s="82"/>
      <c r="KMR273" s="82"/>
      <c r="KMS273" s="82"/>
      <c r="KMT273" s="82"/>
      <c r="KMU273" s="82"/>
      <c r="KMV273" s="82"/>
      <c r="KMW273" s="82"/>
      <c r="KMX273" s="82"/>
      <c r="KMY273" s="82"/>
      <c r="KMZ273" s="82"/>
      <c r="KNA273" s="82"/>
      <c r="KNB273" s="82"/>
      <c r="KNC273" s="82"/>
      <c r="KND273" s="82"/>
      <c r="KNE273" s="82"/>
      <c r="KNF273" s="82"/>
      <c r="KNG273" s="82"/>
      <c r="KNH273" s="82"/>
      <c r="KNI273" s="82"/>
      <c r="KNJ273" s="82"/>
      <c r="KNK273" s="82"/>
      <c r="KNL273" s="82"/>
      <c r="KNM273" s="82"/>
      <c r="KNN273" s="82"/>
      <c r="KNO273" s="82"/>
      <c r="KNP273" s="82"/>
      <c r="KNQ273" s="82"/>
      <c r="KNR273" s="82"/>
      <c r="KNS273" s="82"/>
      <c r="KNT273" s="82"/>
      <c r="KNU273" s="82"/>
      <c r="KNV273" s="82"/>
      <c r="KNW273" s="82"/>
      <c r="KNX273" s="82"/>
      <c r="KNY273" s="82"/>
      <c r="KNZ273" s="82"/>
      <c r="KOA273" s="82"/>
      <c r="KOB273" s="82"/>
      <c r="KOC273" s="82"/>
      <c r="KOD273" s="82"/>
      <c r="KOE273" s="82"/>
      <c r="KOF273" s="82"/>
      <c r="KOG273" s="82"/>
      <c r="KOH273" s="82"/>
      <c r="KOI273" s="82"/>
      <c r="KOJ273" s="82"/>
      <c r="KOK273" s="82"/>
      <c r="KOL273" s="82"/>
      <c r="KOM273" s="82"/>
      <c r="KON273" s="82"/>
      <c r="KOO273" s="82"/>
      <c r="KOP273" s="82"/>
      <c r="KOQ273" s="82"/>
      <c r="KOR273" s="82"/>
      <c r="KOS273" s="82"/>
      <c r="KOT273" s="82"/>
      <c r="KOU273" s="82"/>
      <c r="KOV273" s="82"/>
      <c r="KOW273" s="82"/>
      <c r="KOX273" s="82"/>
      <c r="KOY273" s="82"/>
      <c r="KOZ273" s="82"/>
      <c r="KPA273" s="82"/>
      <c r="KPB273" s="82"/>
      <c r="KPC273" s="82"/>
      <c r="KPD273" s="82"/>
      <c r="KPE273" s="82"/>
      <c r="KPF273" s="82"/>
      <c r="KPG273" s="82"/>
      <c r="KPH273" s="82"/>
      <c r="KPI273" s="82"/>
      <c r="KPJ273" s="82"/>
      <c r="KPK273" s="82"/>
      <c r="KPL273" s="82"/>
      <c r="KPM273" s="82"/>
      <c r="KPN273" s="82"/>
      <c r="KPO273" s="82"/>
      <c r="KPP273" s="82"/>
      <c r="KPQ273" s="82"/>
      <c r="KPR273" s="82"/>
      <c r="KPS273" s="82"/>
      <c r="KPT273" s="82"/>
      <c r="KPU273" s="82"/>
      <c r="KPV273" s="82"/>
      <c r="KPW273" s="82"/>
      <c r="KPX273" s="82"/>
      <c r="KPY273" s="82"/>
      <c r="KPZ273" s="82"/>
      <c r="KQA273" s="82"/>
      <c r="KQB273" s="82"/>
      <c r="KQC273" s="82"/>
      <c r="KQD273" s="82"/>
      <c r="KQE273" s="82"/>
      <c r="KQF273" s="82"/>
      <c r="KQG273" s="82"/>
      <c r="KQH273" s="82"/>
      <c r="KQI273" s="82"/>
      <c r="KQJ273" s="82"/>
      <c r="KQK273" s="82"/>
      <c r="KQL273" s="82"/>
      <c r="KQM273" s="82"/>
      <c r="KQN273" s="82"/>
      <c r="KQO273" s="82"/>
      <c r="KQP273" s="82"/>
      <c r="KQQ273" s="82"/>
      <c r="KQR273" s="82"/>
      <c r="KQS273" s="82"/>
      <c r="KQT273" s="82"/>
      <c r="KQU273" s="82"/>
      <c r="KQV273" s="82"/>
      <c r="KQW273" s="82"/>
      <c r="KQX273" s="82"/>
      <c r="KQY273" s="82"/>
      <c r="KQZ273" s="82"/>
      <c r="KRA273" s="82"/>
      <c r="KRB273" s="82"/>
      <c r="KRC273" s="82"/>
      <c r="KRD273" s="82"/>
      <c r="KRE273" s="82"/>
      <c r="KRF273" s="82"/>
      <c r="KRG273" s="82"/>
      <c r="KRH273" s="82"/>
      <c r="KRI273" s="82"/>
      <c r="KRJ273" s="82"/>
      <c r="KRK273" s="82"/>
      <c r="KRL273" s="82"/>
      <c r="KRM273" s="82"/>
      <c r="KRN273" s="82"/>
      <c r="KRO273" s="82"/>
      <c r="KRP273" s="82"/>
      <c r="KRQ273" s="82"/>
      <c r="KRR273" s="82"/>
      <c r="KRS273" s="82"/>
      <c r="KRT273" s="82"/>
      <c r="KRU273" s="82"/>
      <c r="KRV273" s="82"/>
      <c r="KRW273" s="82"/>
      <c r="KRX273" s="82"/>
      <c r="KRY273" s="82"/>
      <c r="KRZ273" s="82"/>
      <c r="KSA273" s="82"/>
      <c r="KSB273" s="82"/>
      <c r="KSC273" s="82"/>
      <c r="KSD273" s="82"/>
      <c r="KSE273" s="82"/>
      <c r="KSF273" s="82"/>
      <c r="KSG273" s="82"/>
      <c r="KSH273" s="82"/>
      <c r="KSI273" s="82"/>
      <c r="KSJ273" s="82"/>
      <c r="KSK273" s="82"/>
      <c r="KSL273" s="82"/>
      <c r="KSM273" s="82"/>
      <c r="KSN273" s="82"/>
      <c r="KSO273" s="82"/>
      <c r="KSP273" s="82"/>
      <c r="KSQ273" s="82"/>
      <c r="KSR273" s="82"/>
      <c r="KSS273" s="82"/>
      <c r="KST273" s="82"/>
      <c r="KSU273" s="82"/>
      <c r="KSV273" s="82"/>
      <c r="KSW273" s="82"/>
      <c r="KSX273" s="82"/>
      <c r="KSY273" s="82"/>
      <c r="KSZ273" s="82"/>
      <c r="KTA273" s="82"/>
      <c r="KTB273" s="82"/>
      <c r="KTC273" s="82"/>
      <c r="KTD273" s="82"/>
      <c r="KTE273" s="82"/>
      <c r="KTF273" s="82"/>
      <c r="KTG273" s="82"/>
      <c r="KTH273" s="82"/>
      <c r="KTI273" s="82"/>
      <c r="KTJ273" s="82"/>
      <c r="KTK273" s="82"/>
      <c r="KTL273" s="82"/>
      <c r="KTM273" s="82"/>
      <c r="KTN273" s="82"/>
      <c r="KTO273" s="82"/>
      <c r="KTP273" s="82"/>
      <c r="KTQ273" s="82"/>
      <c r="KTR273" s="82"/>
      <c r="KTS273" s="82"/>
      <c r="KTT273" s="82"/>
      <c r="KTU273" s="82"/>
      <c r="KTV273" s="82"/>
      <c r="KTW273" s="82"/>
      <c r="KTX273" s="82"/>
      <c r="KTY273" s="82"/>
      <c r="KTZ273" s="82"/>
      <c r="KUA273" s="82"/>
      <c r="KUB273" s="82"/>
      <c r="KUC273" s="82"/>
      <c r="KUD273" s="82"/>
      <c r="KUE273" s="82"/>
      <c r="KUF273" s="82"/>
      <c r="KUG273" s="82"/>
      <c r="KUH273" s="82"/>
      <c r="KUI273" s="82"/>
      <c r="KUJ273" s="82"/>
      <c r="KUK273" s="82"/>
      <c r="KUL273" s="82"/>
      <c r="KUM273" s="82"/>
      <c r="KUN273" s="82"/>
      <c r="KUO273" s="82"/>
      <c r="KUP273" s="82"/>
      <c r="KUQ273" s="82"/>
      <c r="KUR273" s="82"/>
      <c r="KUS273" s="82"/>
      <c r="KUT273" s="82"/>
      <c r="KUU273" s="82"/>
      <c r="KUV273" s="82"/>
      <c r="KUW273" s="82"/>
      <c r="KUX273" s="82"/>
      <c r="KUY273" s="82"/>
      <c r="KUZ273" s="82"/>
      <c r="KVA273" s="82"/>
      <c r="KVB273" s="82"/>
      <c r="KVC273" s="82"/>
      <c r="KVD273" s="82"/>
      <c r="KVE273" s="82"/>
      <c r="KVF273" s="82"/>
      <c r="KVG273" s="82"/>
      <c r="KVH273" s="82"/>
      <c r="KVI273" s="82"/>
      <c r="KVJ273" s="82"/>
      <c r="KVK273" s="82"/>
      <c r="KVL273" s="82"/>
      <c r="KVM273" s="82"/>
      <c r="KVN273" s="82"/>
      <c r="KVO273" s="82"/>
      <c r="KVP273" s="82"/>
      <c r="KVQ273" s="82"/>
      <c r="KVR273" s="82"/>
      <c r="KVS273" s="82"/>
      <c r="KVT273" s="82"/>
      <c r="KVU273" s="82"/>
      <c r="KVV273" s="82"/>
      <c r="KVW273" s="82"/>
      <c r="KVX273" s="82"/>
      <c r="KVY273" s="82"/>
      <c r="KVZ273" s="82"/>
      <c r="KWA273" s="82"/>
      <c r="KWB273" s="82"/>
      <c r="KWC273" s="82"/>
      <c r="KWD273" s="82"/>
      <c r="KWE273" s="82"/>
      <c r="KWF273" s="82"/>
      <c r="KWG273" s="82"/>
      <c r="KWH273" s="82"/>
      <c r="KWI273" s="82"/>
      <c r="KWJ273" s="82"/>
      <c r="KWK273" s="82"/>
      <c r="KWL273" s="82"/>
      <c r="KWM273" s="82"/>
      <c r="KWN273" s="82"/>
      <c r="KWO273" s="82"/>
      <c r="KWP273" s="82"/>
      <c r="KWQ273" s="82"/>
      <c r="KWR273" s="82"/>
      <c r="KWS273" s="82"/>
      <c r="KWT273" s="82"/>
      <c r="KWU273" s="82"/>
      <c r="KWV273" s="82"/>
      <c r="KWW273" s="82"/>
      <c r="KWX273" s="82"/>
      <c r="KWY273" s="82"/>
      <c r="KWZ273" s="82"/>
      <c r="KXA273" s="82"/>
      <c r="KXB273" s="82"/>
      <c r="KXC273" s="82"/>
      <c r="KXD273" s="82"/>
      <c r="KXE273" s="82"/>
      <c r="KXF273" s="82"/>
      <c r="KXG273" s="82"/>
      <c r="KXH273" s="82"/>
      <c r="KXI273" s="82"/>
      <c r="KXJ273" s="82"/>
      <c r="KXK273" s="82"/>
      <c r="KXL273" s="82"/>
      <c r="KXM273" s="82"/>
      <c r="KXN273" s="82"/>
      <c r="KXO273" s="82"/>
      <c r="KXP273" s="82"/>
      <c r="KXQ273" s="82"/>
      <c r="KXR273" s="82"/>
      <c r="KXS273" s="82"/>
      <c r="KXT273" s="82"/>
      <c r="KXU273" s="82"/>
      <c r="KXV273" s="82"/>
      <c r="KXW273" s="82"/>
      <c r="KXX273" s="82"/>
      <c r="KXY273" s="82"/>
      <c r="KXZ273" s="82"/>
      <c r="KYA273" s="82"/>
      <c r="KYB273" s="82"/>
      <c r="KYC273" s="82"/>
      <c r="KYD273" s="82"/>
      <c r="KYE273" s="82"/>
      <c r="KYF273" s="82"/>
      <c r="KYG273" s="82"/>
      <c r="KYH273" s="82"/>
      <c r="KYI273" s="82"/>
      <c r="KYJ273" s="82"/>
      <c r="KYK273" s="82"/>
      <c r="KYL273" s="82"/>
      <c r="KYM273" s="82"/>
      <c r="KYN273" s="82"/>
      <c r="KYO273" s="82"/>
      <c r="KYP273" s="82"/>
      <c r="KYQ273" s="82"/>
      <c r="KYR273" s="82"/>
      <c r="KYS273" s="82"/>
      <c r="KYT273" s="82"/>
      <c r="KYU273" s="82"/>
      <c r="KYV273" s="82"/>
      <c r="KYW273" s="82"/>
      <c r="KYX273" s="82"/>
      <c r="KYY273" s="82"/>
      <c r="KYZ273" s="82"/>
      <c r="KZA273" s="82"/>
      <c r="KZB273" s="82"/>
      <c r="KZC273" s="82"/>
      <c r="KZD273" s="82"/>
      <c r="KZE273" s="82"/>
      <c r="KZF273" s="82"/>
      <c r="KZG273" s="82"/>
      <c r="KZH273" s="82"/>
      <c r="KZI273" s="82"/>
      <c r="KZJ273" s="82"/>
      <c r="KZK273" s="82"/>
      <c r="KZL273" s="82"/>
      <c r="KZM273" s="82"/>
      <c r="KZN273" s="82"/>
      <c r="KZO273" s="82"/>
      <c r="KZP273" s="82"/>
      <c r="KZQ273" s="82"/>
      <c r="KZR273" s="82"/>
      <c r="KZS273" s="82"/>
      <c r="KZT273" s="82"/>
      <c r="KZU273" s="82"/>
      <c r="KZV273" s="82"/>
      <c r="KZW273" s="82"/>
      <c r="KZX273" s="82"/>
      <c r="KZY273" s="82"/>
      <c r="KZZ273" s="82"/>
      <c r="LAA273" s="82"/>
      <c r="LAB273" s="82"/>
      <c r="LAC273" s="82"/>
      <c r="LAD273" s="82"/>
      <c r="LAE273" s="82"/>
      <c r="LAF273" s="82"/>
      <c r="LAG273" s="82"/>
      <c r="LAH273" s="82"/>
      <c r="LAI273" s="82"/>
      <c r="LAJ273" s="82"/>
      <c r="LAK273" s="82"/>
      <c r="LAL273" s="82"/>
      <c r="LAM273" s="82"/>
      <c r="LAN273" s="82"/>
      <c r="LAO273" s="82"/>
      <c r="LAP273" s="82"/>
      <c r="LAQ273" s="82"/>
      <c r="LAR273" s="82"/>
      <c r="LAS273" s="82"/>
      <c r="LAT273" s="82"/>
      <c r="LAU273" s="82"/>
      <c r="LAV273" s="82"/>
      <c r="LAW273" s="82"/>
      <c r="LAX273" s="82"/>
      <c r="LAY273" s="82"/>
      <c r="LAZ273" s="82"/>
      <c r="LBA273" s="82"/>
      <c r="LBB273" s="82"/>
      <c r="LBC273" s="82"/>
      <c r="LBD273" s="82"/>
      <c r="LBE273" s="82"/>
      <c r="LBF273" s="82"/>
      <c r="LBG273" s="82"/>
      <c r="LBH273" s="82"/>
      <c r="LBI273" s="82"/>
      <c r="LBJ273" s="82"/>
      <c r="LBK273" s="82"/>
      <c r="LBL273" s="82"/>
      <c r="LBM273" s="82"/>
      <c r="LBN273" s="82"/>
      <c r="LBO273" s="82"/>
      <c r="LBP273" s="82"/>
      <c r="LBQ273" s="82"/>
      <c r="LBR273" s="82"/>
      <c r="LBS273" s="82"/>
      <c r="LBT273" s="82"/>
      <c r="LBU273" s="82"/>
      <c r="LBV273" s="82"/>
      <c r="LBW273" s="82"/>
      <c r="LBX273" s="82"/>
      <c r="LBY273" s="82"/>
      <c r="LBZ273" s="82"/>
      <c r="LCA273" s="82"/>
      <c r="LCB273" s="82"/>
      <c r="LCC273" s="82"/>
      <c r="LCD273" s="82"/>
      <c r="LCE273" s="82"/>
      <c r="LCF273" s="82"/>
      <c r="LCG273" s="82"/>
      <c r="LCH273" s="82"/>
      <c r="LCI273" s="82"/>
      <c r="LCJ273" s="82"/>
      <c r="LCK273" s="82"/>
      <c r="LCL273" s="82"/>
      <c r="LCM273" s="82"/>
      <c r="LCN273" s="82"/>
      <c r="LCO273" s="82"/>
      <c r="LCP273" s="82"/>
      <c r="LCQ273" s="82"/>
      <c r="LCR273" s="82"/>
      <c r="LCS273" s="82"/>
      <c r="LCT273" s="82"/>
      <c r="LCU273" s="82"/>
      <c r="LCV273" s="82"/>
      <c r="LCW273" s="82"/>
      <c r="LCX273" s="82"/>
      <c r="LCY273" s="82"/>
      <c r="LCZ273" s="82"/>
      <c r="LDA273" s="82"/>
      <c r="LDB273" s="82"/>
      <c r="LDC273" s="82"/>
      <c r="LDD273" s="82"/>
      <c r="LDE273" s="82"/>
      <c r="LDF273" s="82"/>
      <c r="LDG273" s="82"/>
      <c r="LDH273" s="82"/>
      <c r="LDI273" s="82"/>
      <c r="LDJ273" s="82"/>
      <c r="LDK273" s="82"/>
      <c r="LDL273" s="82"/>
      <c r="LDM273" s="82"/>
      <c r="LDN273" s="82"/>
      <c r="LDO273" s="82"/>
      <c r="LDP273" s="82"/>
      <c r="LDQ273" s="82"/>
      <c r="LDR273" s="82"/>
      <c r="LDS273" s="82"/>
      <c r="LDT273" s="82"/>
      <c r="LDU273" s="82"/>
      <c r="LDV273" s="82"/>
      <c r="LDW273" s="82"/>
      <c r="LDX273" s="82"/>
      <c r="LDY273" s="82"/>
      <c r="LDZ273" s="82"/>
      <c r="LEA273" s="82"/>
      <c r="LEB273" s="82"/>
      <c r="LEC273" s="82"/>
      <c r="LED273" s="82"/>
      <c r="LEE273" s="82"/>
      <c r="LEF273" s="82"/>
      <c r="LEG273" s="82"/>
      <c r="LEH273" s="82"/>
      <c r="LEI273" s="82"/>
      <c r="LEJ273" s="82"/>
      <c r="LEK273" s="82"/>
      <c r="LEL273" s="82"/>
      <c r="LEM273" s="82"/>
      <c r="LEN273" s="82"/>
      <c r="LEO273" s="82"/>
      <c r="LEP273" s="82"/>
      <c r="LEQ273" s="82"/>
      <c r="LER273" s="82"/>
      <c r="LES273" s="82"/>
      <c r="LET273" s="82"/>
      <c r="LEU273" s="82"/>
      <c r="LEV273" s="82"/>
      <c r="LEW273" s="82"/>
      <c r="LEX273" s="82"/>
      <c r="LEY273" s="82"/>
      <c r="LEZ273" s="82"/>
      <c r="LFA273" s="82"/>
      <c r="LFB273" s="82"/>
      <c r="LFC273" s="82"/>
      <c r="LFD273" s="82"/>
      <c r="LFE273" s="82"/>
      <c r="LFF273" s="82"/>
      <c r="LFG273" s="82"/>
      <c r="LFH273" s="82"/>
      <c r="LFI273" s="82"/>
      <c r="LFJ273" s="82"/>
      <c r="LFK273" s="82"/>
      <c r="LFL273" s="82"/>
      <c r="LFM273" s="82"/>
      <c r="LFN273" s="82"/>
      <c r="LFO273" s="82"/>
      <c r="LFP273" s="82"/>
      <c r="LFQ273" s="82"/>
      <c r="LFR273" s="82"/>
      <c r="LFS273" s="82"/>
      <c r="LFT273" s="82"/>
      <c r="LFU273" s="82"/>
      <c r="LFV273" s="82"/>
      <c r="LFW273" s="82"/>
      <c r="LFX273" s="82"/>
      <c r="LFY273" s="82"/>
      <c r="LFZ273" s="82"/>
      <c r="LGA273" s="82"/>
      <c r="LGB273" s="82"/>
      <c r="LGC273" s="82"/>
      <c r="LGD273" s="82"/>
      <c r="LGE273" s="82"/>
      <c r="LGF273" s="82"/>
      <c r="LGG273" s="82"/>
      <c r="LGH273" s="82"/>
      <c r="LGI273" s="82"/>
      <c r="LGJ273" s="82"/>
      <c r="LGK273" s="82"/>
      <c r="LGL273" s="82"/>
      <c r="LGM273" s="82"/>
      <c r="LGN273" s="82"/>
      <c r="LGO273" s="82"/>
      <c r="LGP273" s="82"/>
      <c r="LGQ273" s="82"/>
      <c r="LGR273" s="82"/>
      <c r="LGS273" s="82"/>
      <c r="LGT273" s="82"/>
      <c r="LGU273" s="82"/>
      <c r="LGV273" s="82"/>
      <c r="LGW273" s="82"/>
      <c r="LGX273" s="82"/>
      <c r="LGY273" s="82"/>
      <c r="LGZ273" s="82"/>
      <c r="LHA273" s="82"/>
      <c r="LHB273" s="82"/>
      <c r="LHC273" s="82"/>
      <c r="LHD273" s="82"/>
      <c r="LHE273" s="82"/>
      <c r="LHF273" s="82"/>
      <c r="LHG273" s="82"/>
      <c r="LHH273" s="82"/>
      <c r="LHI273" s="82"/>
      <c r="LHJ273" s="82"/>
      <c r="LHK273" s="82"/>
      <c r="LHL273" s="82"/>
      <c r="LHM273" s="82"/>
      <c r="LHN273" s="82"/>
      <c r="LHO273" s="82"/>
      <c r="LHP273" s="82"/>
      <c r="LHQ273" s="82"/>
      <c r="LHR273" s="82"/>
      <c r="LHS273" s="82"/>
      <c r="LHT273" s="82"/>
      <c r="LHU273" s="82"/>
      <c r="LHV273" s="82"/>
      <c r="LHW273" s="82"/>
      <c r="LHX273" s="82"/>
      <c r="LHY273" s="82"/>
      <c r="LHZ273" s="82"/>
      <c r="LIA273" s="82"/>
      <c r="LIB273" s="82"/>
      <c r="LIC273" s="82"/>
      <c r="LID273" s="82"/>
      <c r="LIE273" s="82"/>
      <c r="LIF273" s="82"/>
      <c r="LIG273" s="82"/>
      <c r="LIH273" s="82"/>
      <c r="LII273" s="82"/>
      <c r="LIJ273" s="82"/>
      <c r="LIK273" s="82"/>
      <c r="LIL273" s="82"/>
      <c r="LIM273" s="82"/>
      <c r="LIN273" s="82"/>
      <c r="LIO273" s="82"/>
      <c r="LIP273" s="82"/>
      <c r="LIQ273" s="82"/>
      <c r="LIR273" s="82"/>
      <c r="LIS273" s="82"/>
      <c r="LIT273" s="82"/>
      <c r="LIU273" s="82"/>
      <c r="LIV273" s="82"/>
      <c r="LIW273" s="82"/>
      <c r="LIX273" s="82"/>
      <c r="LIY273" s="82"/>
      <c r="LIZ273" s="82"/>
      <c r="LJA273" s="82"/>
      <c r="LJB273" s="82"/>
      <c r="LJC273" s="82"/>
      <c r="LJD273" s="82"/>
      <c r="LJE273" s="82"/>
      <c r="LJF273" s="82"/>
      <c r="LJG273" s="82"/>
      <c r="LJH273" s="82"/>
      <c r="LJI273" s="82"/>
      <c r="LJJ273" s="82"/>
      <c r="LJK273" s="82"/>
      <c r="LJL273" s="82"/>
      <c r="LJM273" s="82"/>
      <c r="LJN273" s="82"/>
      <c r="LJO273" s="82"/>
      <c r="LJP273" s="82"/>
      <c r="LJQ273" s="82"/>
      <c r="LJR273" s="82"/>
      <c r="LJS273" s="82"/>
      <c r="LJT273" s="82"/>
      <c r="LJU273" s="82"/>
      <c r="LJV273" s="82"/>
      <c r="LJW273" s="82"/>
      <c r="LJX273" s="82"/>
      <c r="LJY273" s="82"/>
      <c r="LJZ273" s="82"/>
      <c r="LKA273" s="82"/>
      <c r="LKB273" s="82"/>
      <c r="LKC273" s="82"/>
      <c r="LKD273" s="82"/>
      <c r="LKE273" s="82"/>
      <c r="LKF273" s="82"/>
      <c r="LKG273" s="82"/>
      <c r="LKH273" s="82"/>
      <c r="LKI273" s="82"/>
      <c r="LKJ273" s="82"/>
      <c r="LKK273" s="82"/>
      <c r="LKL273" s="82"/>
      <c r="LKM273" s="82"/>
      <c r="LKN273" s="82"/>
      <c r="LKO273" s="82"/>
      <c r="LKP273" s="82"/>
      <c r="LKQ273" s="82"/>
      <c r="LKR273" s="82"/>
      <c r="LKS273" s="82"/>
      <c r="LKT273" s="82"/>
      <c r="LKU273" s="82"/>
      <c r="LKV273" s="82"/>
      <c r="LKW273" s="82"/>
      <c r="LKX273" s="82"/>
      <c r="LKY273" s="82"/>
      <c r="LKZ273" s="82"/>
      <c r="LLA273" s="82"/>
      <c r="LLB273" s="82"/>
      <c r="LLC273" s="82"/>
      <c r="LLD273" s="82"/>
      <c r="LLE273" s="82"/>
      <c r="LLF273" s="82"/>
      <c r="LLG273" s="82"/>
      <c r="LLH273" s="82"/>
      <c r="LLI273" s="82"/>
      <c r="LLJ273" s="82"/>
      <c r="LLK273" s="82"/>
      <c r="LLL273" s="82"/>
      <c r="LLM273" s="82"/>
      <c r="LLN273" s="82"/>
      <c r="LLO273" s="82"/>
      <c r="LLP273" s="82"/>
      <c r="LLQ273" s="82"/>
      <c r="LLR273" s="82"/>
      <c r="LLS273" s="82"/>
      <c r="LLT273" s="82"/>
      <c r="LLU273" s="82"/>
      <c r="LLV273" s="82"/>
      <c r="LLW273" s="82"/>
      <c r="LLX273" s="82"/>
      <c r="LLY273" s="82"/>
      <c r="LLZ273" s="82"/>
      <c r="LMA273" s="82"/>
      <c r="LMB273" s="82"/>
      <c r="LMC273" s="82"/>
      <c r="LMD273" s="82"/>
      <c r="LME273" s="82"/>
      <c r="LMF273" s="82"/>
      <c r="LMG273" s="82"/>
      <c r="LMH273" s="82"/>
      <c r="LMI273" s="82"/>
      <c r="LMJ273" s="82"/>
      <c r="LMK273" s="82"/>
      <c r="LML273" s="82"/>
      <c r="LMM273" s="82"/>
      <c r="LMN273" s="82"/>
      <c r="LMO273" s="82"/>
      <c r="LMP273" s="82"/>
      <c r="LMQ273" s="82"/>
      <c r="LMR273" s="82"/>
      <c r="LMS273" s="82"/>
      <c r="LMT273" s="82"/>
      <c r="LMU273" s="82"/>
      <c r="LMV273" s="82"/>
      <c r="LMW273" s="82"/>
      <c r="LMX273" s="82"/>
      <c r="LMY273" s="82"/>
      <c r="LMZ273" s="82"/>
      <c r="LNA273" s="82"/>
      <c r="LNB273" s="82"/>
      <c r="LNC273" s="82"/>
      <c r="LND273" s="82"/>
      <c r="LNE273" s="82"/>
      <c r="LNF273" s="82"/>
      <c r="LNG273" s="82"/>
      <c r="LNH273" s="82"/>
      <c r="LNI273" s="82"/>
      <c r="LNJ273" s="82"/>
      <c r="LNK273" s="82"/>
      <c r="LNL273" s="82"/>
      <c r="LNM273" s="82"/>
      <c r="LNN273" s="82"/>
      <c r="LNO273" s="82"/>
      <c r="LNP273" s="82"/>
      <c r="LNQ273" s="82"/>
      <c r="LNR273" s="82"/>
      <c r="LNS273" s="82"/>
      <c r="LNT273" s="82"/>
      <c r="LNU273" s="82"/>
      <c r="LNV273" s="82"/>
      <c r="LNW273" s="82"/>
      <c r="LNX273" s="82"/>
      <c r="LNY273" s="82"/>
      <c r="LNZ273" s="82"/>
      <c r="LOA273" s="82"/>
      <c r="LOB273" s="82"/>
      <c r="LOC273" s="82"/>
      <c r="LOD273" s="82"/>
      <c r="LOE273" s="82"/>
      <c r="LOF273" s="82"/>
      <c r="LOG273" s="82"/>
      <c r="LOH273" s="82"/>
      <c r="LOI273" s="82"/>
      <c r="LOJ273" s="82"/>
      <c r="LOK273" s="82"/>
      <c r="LOL273" s="82"/>
      <c r="LOM273" s="82"/>
      <c r="LON273" s="82"/>
      <c r="LOO273" s="82"/>
      <c r="LOP273" s="82"/>
      <c r="LOQ273" s="82"/>
      <c r="LOR273" s="82"/>
      <c r="LOS273" s="82"/>
      <c r="LOT273" s="82"/>
      <c r="LOU273" s="82"/>
      <c r="LOV273" s="82"/>
      <c r="LOW273" s="82"/>
      <c r="LOX273" s="82"/>
      <c r="LOY273" s="82"/>
      <c r="LOZ273" s="82"/>
      <c r="LPA273" s="82"/>
      <c r="LPB273" s="82"/>
      <c r="LPC273" s="82"/>
      <c r="LPD273" s="82"/>
      <c r="LPE273" s="82"/>
      <c r="LPF273" s="82"/>
      <c r="LPG273" s="82"/>
      <c r="LPH273" s="82"/>
      <c r="LPI273" s="82"/>
      <c r="LPJ273" s="82"/>
      <c r="LPK273" s="82"/>
      <c r="LPL273" s="82"/>
      <c r="LPM273" s="82"/>
      <c r="LPN273" s="82"/>
      <c r="LPO273" s="82"/>
      <c r="LPP273" s="82"/>
      <c r="LPQ273" s="82"/>
      <c r="LPR273" s="82"/>
      <c r="LPS273" s="82"/>
      <c r="LPT273" s="82"/>
      <c r="LPU273" s="82"/>
      <c r="LPV273" s="82"/>
      <c r="LPW273" s="82"/>
      <c r="LPX273" s="82"/>
      <c r="LPY273" s="82"/>
      <c r="LPZ273" s="82"/>
      <c r="LQA273" s="82"/>
      <c r="LQB273" s="82"/>
      <c r="LQC273" s="82"/>
      <c r="LQD273" s="82"/>
      <c r="LQE273" s="82"/>
      <c r="LQF273" s="82"/>
      <c r="LQG273" s="82"/>
      <c r="LQH273" s="82"/>
      <c r="LQI273" s="82"/>
      <c r="LQJ273" s="82"/>
      <c r="LQK273" s="82"/>
      <c r="LQL273" s="82"/>
      <c r="LQM273" s="82"/>
      <c r="LQN273" s="82"/>
      <c r="LQO273" s="82"/>
      <c r="LQP273" s="82"/>
      <c r="LQQ273" s="82"/>
      <c r="LQR273" s="82"/>
      <c r="LQS273" s="82"/>
      <c r="LQT273" s="82"/>
      <c r="LQU273" s="82"/>
      <c r="LQV273" s="82"/>
      <c r="LQW273" s="82"/>
      <c r="LQX273" s="82"/>
      <c r="LQY273" s="82"/>
      <c r="LQZ273" s="82"/>
      <c r="LRA273" s="82"/>
      <c r="LRB273" s="82"/>
      <c r="LRC273" s="82"/>
      <c r="LRD273" s="82"/>
      <c r="LRE273" s="82"/>
      <c r="LRF273" s="82"/>
      <c r="LRG273" s="82"/>
      <c r="LRH273" s="82"/>
      <c r="LRI273" s="82"/>
      <c r="LRJ273" s="82"/>
      <c r="LRK273" s="82"/>
      <c r="LRL273" s="82"/>
      <c r="LRM273" s="82"/>
      <c r="LRN273" s="82"/>
      <c r="LRO273" s="82"/>
      <c r="LRP273" s="82"/>
      <c r="LRQ273" s="82"/>
      <c r="LRR273" s="82"/>
      <c r="LRS273" s="82"/>
      <c r="LRT273" s="82"/>
      <c r="LRU273" s="82"/>
      <c r="LRV273" s="82"/>
      <c r="LRW273" s="82"/>
      <c r="LRX273" s="82"/>
      <c r="LRY273" s="82"/>
      <c r="LRZ273" s="82"/>
      <c r="LSA273" s="82"/>
      <c r="LSB273" s="82"/>
      <c r="LSC273" s="82"/>
      <c r="LSD273" s="82"/>
      <c r="LSE273" s="82"/>
      <c r="LSF273" s="82"/>
      <c r="LSG273" s="82"/>
      <c r="LSH273" s="82"/>
      <c r="LSI273" s="82"/>
      <c r="LSJ273" s="82"/>
      <c r="LSK273" s="82"/>
      <c r="LSL273" s="82"/>
      <c r="LSM273" s="82"/>
      <c r="LSN273" s="82"/>
      <c r="LSO273" s="82"/>
      <c r="LSP273" s="82"/>
      <c r="LSQ273" s="82"/>
      <c r="LSR273" s="82"/>
      <c r="LSS273" s="82"/>
      <c r="LST273" s="82"/>
      <c r="LSU273" s="82"/>
      <c r="LSV273" s="82"/>
      <c r="LSW273" s="82"/>
      <c r="LSX273" s="82"/>
      <c r="LSY273" s="82"/>
      <c r="LSZ273" s="82"/>
      <c r="LTA273" s="82"/>
      <c r="LTB273" s="82"/>
      <c r="LTC273" s="82"/>
      <c r="LTD273" s="82"/>
      <c r="LTE273" s="82"/>
      <c r="LTF273" s="82"/>
      <c r="LTG273" s="82"/>
      <c r="LTH273" s="82"/>
      <c r="LTI273" s="82"/>
      <c r="LTJ273" s="82"/>
      <c r="LTK273" s="82"/>
      <c r="LTL273" s="82"/>
      <c r="LTM273" s="82"/>
      <c r="LTN273" s="82"/>
      <c r="LTO273" s="82"/>
      <c r="LTP273" s="82"/>
      <c r="LTQ273" s="82"/>
      <c r="LTR273" s="82"/>
      <c r="LTS273" s="82"/>
      <c r="LTT273" s="82"/>
      <c r="LTU273" s="82"/>
      <c r="LTV273" s="82"/>
      <c r="LTW273" s="82"/>
      <c r="LTX273" s="82"/>
      <c r="LTY273" s="82"/>
      <c r="LTZ273" s="82"/>
      <c r="LUA273" s="82"/>
      <c r="LUB273" s="82"/>
      <c r="LUC273" s="82"/>
      <c r="LUD273" s="82"/>
      <c r="LUE273" s="82"/>
      <c r="LUF273" s="82"/>
      <c r="LUG273" s="82"/>
      <c r="LUH273" s="82"/>
      <c r="LUI273" s="82"/>
      <c r="LUJ273" s="82"/>
      <c r="LUK273" s="82"/>
      <c r="LUL273" s="82"/>
      <c r="LUM273" s="82"/>
      <c r="LUN273" s="82"/>
      <c r="LUO273" s="82"/>
      <c r="LUP273" s="82"/>
      <c r="LUQ273" s="82"/>
      <c r="LUR273" s="82"/>
      <c r="LUS273" s="82"/>
      <c r="LUT273" s="82"/>
      <c r="LUU273" s="82"/>
      <c r="LUV273" s="82"/>
      <c r="LUW273" s="82"/>
      <c r="LUX273" s="82"/>
      <c r="LUY273" s="82"/>
      <c r="LUZ273" s="82"/>
      <c r="LVA273" s="82"/>
      <c r="LVB273" s="82"/>
      <c r="LVC273" s="82"/>
      <c r="LVD273" s="82"/>
      <c r="LVE273" s="82"/>
      <c r="LVF273" s="82"/>
      <c r="LVG273" s="82"/>
      <c r="LVH273" s="82"/>
      <c r="LVI273" s="82"/>
      <c r="LVJ273" s="82"/>
      <c r="LVK273" s="82"/>
      <c r="LVL273" s="82"/>
      <c r="LVM273" s="82"/>
      <c r="LVN273" s="82"/>
      <c r="LVO273" s="82"/>
      <c r="LVP273" s="82"/>
      <c r="LVQ273" s="82"/>
      <c r="LVR273" s="82"/>
      <c r="LVS273" s="82"/>
      <c r="LVT273" s="82"/>
      <c r="LVU273" s="82"/>
      <c r="LVV273" s="82"/>
      <c r="LVW273" s="82"/>
      <c r="LVX273" s="82"/>
      <c r="LVY273" s="82"/>
      <c r="LVZ273" s="82"/>
      <c r="LWA273" s="82"/>
      <c r="LWB273" s="82"/>
      <c r="LWC273" s="82"/>
      <c r="LWD273" s="82"/>
      <c r="LWE273" s="82"/>
      <c r="LWF273" s="82"/>
      <c r="LWG273" s="82"/>
      <c r="LWH273" s="82"/>
      <c r="LWI273" s="82"/>
      <c r="LWJ273" s="82"/>
      <c r="LWK273" s="82"/>
      <c r="LWL273" s="82"/>
      <c r="LWM273" s="82"/>
      <c r="LWN273" s="82"/>
      <c r="LWO273" s="82"/>
      <c r="LWP273" s="82"/>
      <c r="LWQ273" s="82"/>
      <c r="LWR273" s="82"/>
      <c r="LWS273" s="82"/>
      <c r="LWT273" s="82"/>
      <c r="LWU273" s="82"/>
      <c r="LWV273" s="82"/>
      <c r="LWW273" s="82"/>
      <c r="LWX273" s="82"/>
      <c r="LWY273" s="82"/>
      <c r="LWZ273" s="82"/>
      <c r="LXA273" s="82"/>
      <c r="LXB273" s="82"/>
      <c r="LXC273" s="82"/>
      <c r="LXD273" s="82"/>
      <c r="LXE273" s="82"/>
      <c r="LXF273" s="82"/>
      <c r="LXG273" s="82"/>
      <c r="LXH273" s="82"/>
      <c r="LXI273" s="82"/>
      <c r="LXJ273" s="82"/>
      <c r="LXK273" s="82"/>
      <c r="LXL273" s="82"/>
      <c r="LXM273" s="82"/>
      <c r="LXN273" s="82"/>
      <c r="LXO273" s="82"/>
      <c r="LXP273" s="82"/>
      <c r="LXQ273" s="82"/>
      <c r="LXR273" s="82"/>
      <c r="LXS273" s="82"/>
      <c r="LXT273" s="82"/>
      <c r="LXU273" s="82"/>
      <c r="LXV273" s="82"/>
      <c r="LXW273" s="82"/>
      <c r="LXX273" s="82"/>
      <c r="LXY273" s="82"/>
      <c r="LXZ273" s="82"/>
      <c r="LYA273" s="82"/>
      <c r="LYB273" s="82"/>
      <c r="LYC273" s="82"/>
      <c r="LYD273" s="82"/>
      <c r="LYE273" s="82"/>
      <c r="LYF273" s="82"/>
      <c r="LYG273" s="82"/>
      <c r="LYH273" s="82"/>
      <c r="LYI273" s="82"/>
      <c r="LYJ273" s="82"/>
      <c r="LYK273" s="82"/>
      <c r="LYL273" s="82"/>
      <c r="LYM273" s="82"/>
      <c r="LYN273" s="82"/>
      <c r="LYO273" s="82"/>
      <c r="LYP273" s="82"/>
      <c r="LYQ273" s="82"/>
      <c r="LYR273" s="82"/>
      <c r="LYS273" s="82"/>
      <c r="LYT273" s="82"/>
      <c r="LYU273" s="82"/>
      <c r="LYV273" s="82"/>
      <c r="LYW273" s="82"/>
      <c r="LYX273" s="82"/>
      <c r="LYY273" s="82"/>
      <c r="LYZ273" s="82"/>
      <c r="LZA273" s="82"/>
      <c r="LZB273" s="82"/>
      <c r="LZC273" s="82"/>
      <c r="LZD273" s="82"/>
      <c r="LZE273" s="82"/>
      <c r="LZF273" s="82"/>
      <c r="LZG273" s="82"/>
      <c r="LZH273" s="82"/>
      <c r="LZI273" s="82"/>
      <c r="LZJ273" s="82"/>
      <c r="LZK273" s="82"/>
      <c r="LZL273" s="82"/>
      <c r="LZM273" s="82"/>
      <c r="LZN273" s="82"/>
      <c r="LZO273" s="82"/>
      <c r="LZP273" s="82"/>
      <c r="LZQ273" s="82"/>
      <c r="LZR273" s="82"/>
      <c r="LZS273" s="82"/>
      <c r="LZT273" s="82"/>
      <c r="LZU273" s="82"/>
      <c r="LZV273" s="82"/>
      <c r="LZW273" s="82"/>
      <c r="LZX273" s="82"/>
      <c r="LZY273" s="82"/>
      <c r="LZZ273" s="82"/>
      <c r="MAA273" s="82"/>
      <c r="MAB273" s="82"/>
      <c r="MAC273" s="82"/>
      <c r="MAD273" s="82"/>
      <c r="MAE273" s="82"/>
      <c r="MAF273" s="82"/>
      <c r="MAG273" s="82"/>
      <c r="MAH273" s="82"/>
      <c r="MAI273" s="82"/>
      <c r="MAJ273" s="82"/>
      <c r="MAK273" s="82"/>
      <c r="MAL273" s="82"/>
      <c r="MAM273" s="82"/>
      <c r="MAN273" s="82"/>
      <c r="MAO273" s="82"/>
      <c r="MAP273" s="82"/>
      <c r="MAQ273" s="82"/>
      <c r="MAR273" s="82"/>
      <c r="MAS273" s="82"/>
      <c r="MAT273" s="82"/>
      <c r="MAU273" s="82"/>
      <c r="MAV273" s="82"/>
      <c r="MAW273" s="82"/>
      <c r="MAX273" s="82"/>
      <c r="MAY273" s="82"/>
      <c r="MAZ273" s="82"/>
      <c r="MBA273" s="82"/>
      <c r="MBB273" s="82"/>
      <c r="MBC273" s="82"/>
      <c r="MBD273" s="82"/>
      <c r="MBE273" s="82"/>
      <c r="MBF273" s="82"/>
      <c r="MBG273" s="82"/>
      <c r="MBH273" s="82"/>
      <c r="MBI273" s="82"/>
      <c r="MBJ273" s="82"/>
      <c r="MBK273" s="82"/>
      <c r="MBL273" s="82"/>
      <c r="MBM273" s="82"/>
      <c r="MBN273" s="82"/>
      <c r="MBO273" s="82"/>
      <c r="MBP273" s="82"/>
      <c r="MBQ273" s="82"/>
      <c r="MBR273" s="82"/>
      <c r="MBS273" s="82"/>
      <c r="MBT273" s="82"/>
      <c r="MBU273" s="82"/>
      <c r="MBV273" s="82"/>
      <c r="MBW273" s="82"/>
      <c r="MBX273" s="82"/>
      <c r="MBY273" s="82"/>
      <c r="MBZ273" s="82"/>
      <c r="MCA273" s="82"/>
      <c r="MCB273" s="82"/>
      <c r="MCC273" s="82"/>
      <c r="MCD273" s="82"/>
      <c r="MCE273" s="82"/>
      <c r="MCF273" s="82"/>
      <c r="MCG273" s="82"/>
      <c r="MCH273" s="82"/>
      <c r="MCI273" s="82"/>
      <c r="MCJ273" s="82"/>
      <c r="MCK273" s="82"/>
      <c r="MCL273" s="82"/>
      <c r="MCM273" s="82"/>
      <c r="MCN273" s="82"/>
      <c r="MCO273" s="82"/>
      <c r="MCP273" s="82"/>
      <c r="MCQ273" s="82"/>
      <c r="MCR273" s="82"/>
      <c r="MCS273" s="82"/>
      <c r="MCT273" s="82"/>
      <c r="MCU273" s="82"/>
      <c r="MCV273" s="82"/>
      <c r="MCW273" s="82"/>
      <c r="MCX273" s="82"/>
      <c r="MCY273" s="82"/>
      <c r="MCZ273" s="82"/>
      <c r="MDA273" s="82"/>
      <c r="MDB273" s="82"/>
      <c r="MDC273" s="82"/>
      <c r="MDD273" s="82"/>
      <c r="MDE273" s="82"/>
      <c r="MDF273" s="82"/>
      <c r="MDG273" s="82"/>
      <c r="MDH273" s="82"/>
      <c r="MDI273" s="82"/>
      <c r="MDJ273" s="82"/>
      <c r="MDK273" s="82"/>
      <c r="MDL273" s="82"/>
      <c r="MDM273" s="82"/>
      <c r="MDN273" s="82"/>
      <c r="MDO273" s="82"/>
      <c r="MDP273" s="82"/>
      <c r="MDQ273" s="82"/>
      <c r="MDR273" s="82"/>
      <c r="MDS273" s="82"/>
      <c r="MDT273" s="82"/>
      <c r="MDU273" s="82"/>
      <c r="MDV273" s="82"/>
      <c r="MDW273" s="82"/>
      <c r="MDX273" s="82"/>
      <c r="MDY273" s="82"/>
      <c r="MDZ273" s="82"/>
      <c r="MEA273" s="82"/>
      <c r="MEB273" s="82"/>
      <c r="MEC273" s="82"/>
      <c r="MED273" s="82"/>
      <c r="MEE273" s="82"/>
      <c r="MEF273" s="82"/>
      <c r="MEG273" s="82"/>
      <c r="MEH273" s="82"/>
      <c r="MEI273" s="82"/>
      <c r="MEJ273" s="82"/>
      <c r="MEK273" s="82"/>
      <c r="MEL273" s="82"/>
      <c r="MEM273" s="82"/>
      <c r="MEN273" s="82"/>
      <c r="MEO273" s="82"/>
      <c r="MEP273" s="82"/>
      <c r="MEQ273" s="82"/>
      <c r="MER273" s="82"/>
      <c r="MES273" s="82"/>
      <c r="MET273" s="82"/>
      <c r="MEU273" s="82"/>
      <c r="MEV273" s="82"/>
      <c r="MEW273" s="82"/>
      <c r="MEX273" s="82"/>
      <c r="MEY273" s="82"/>
      <c r="MEZ273" s="82"/>
      <c r="MFA273" s="82"/>
      <c r="MFB273" s="82"/>
      <c r="MFC273" s="82"/>
      <c r="MFD273" s="82"/>
      <c r="MFE273" s="82"/>
      <c r="MFF273" s="82"/>
      <c r="MFG273" s="82"/>
      <c r="MFH273" s="82"/>
      <c r="MFI273" s="82"/>
      <c r="MFJ273" s="82"/>
      <c r="MFK273" s="82"/>
      <c r="MFL273" s="82"/>
      <c r="MFM273" s="82"/>
      <c r="MFN273" s="82"/>
      <c r="MFO273" s="82"/>
      <c r="MFP273" s="82"/>
      <c r="MFQ273" s="82"/>
      <c r="MFR273" s="82"/>
      <c r="MFS273" s="82"/>
      <c r="MFT273" s="82"/>
      <c r="MFU273" s="82"/>
      <c r="MFV273" s="82"/>
      <c r="MFW273" s="82"/>
      <c r="MFX273" s="82"/>
      <c r="MFY273" s="82"/>
      <c r="MFZ273" s="82"/>
      <c r="MGA273" s="82"/>
      <c r="MGB273" s="82"/>
      <c r="MGC273" s="82"/>
      <c r="MGD273" s="82"/>
      <c r="MGE273" s="82"/>
      <c r="MGF273" s="82"/>
      <c r="MGG273" s="82"/>
      <c r="MGH273" s="82"/>
      <c r="MGI273" s="82"/>
      <c r="MGJ273" s="82"/>
      <c r="MGK273" s="82"/>
      <c r="MGL273" s="82"/>
      <c r="MGM273" s="82"/>
      <c r="MGN273" s="82"/>
      <c r="MGO273" s="82"/>
      <c r="MGP273" s="82"/>
      <c r="MGQ273" s="82"/>
      <c r="MGR273" s="82"/>
      <c r="MGS273" s="82"/>
      <c r="MGT273" s="82"/>
      <c r="MGU273" s="82"/>
      <c r="MGV273" s="82"/>
      <c r="MGW273" s="82"/>
      <c r="MGX273" s="82"/>
      <c r="MGY273" s="82"/>
      <c r="MGZ273" s="82"/>
      <c r="MHA273" s="82"/>
      <c r="MHB273" s="82"/>
      <c r="MHC273" s="82"/>
      <c r="MHD273" s="82"/>
      <c r="MHE273" s="82"/>
      <c r="MHF273" s="82"/>
      <c r="MHG273" s="82"/>
      <c r="MHH273" s="82"/>
      <c r="MHI273" s="82"/>
      <c r="MHJ273" s="82"/>
      <c r="MHK273" s="82"/>
      <c r="MHL273" s="82"/>
      <c r="MHM273" s="82"/>
      <c r="MHN273" s="82"/>
      <c r="MHO273" s="82"/>
      <c r="MHP273" s="82"/>
      <c r="MHQ273" s="82"/>
      <c r="MHR273" s="82"/>
      <c r="MHS273" s="82"/>
      <c r="MHT273" s="82"/>
      <c r="MHU273" s="82"/>
      <c r="MHV273" s="82"/>
      <c r="MHW273" s="82"/>
      <c r="MHX273" s="82"/>
      <c r="MHY273" s="82"/>
      <c r="MHZ273" s="82"/>
      <c r="MIA273" s="82"/>
      <c r="MIB273" s="82"/>
      <c r="MIC273" s="82"/>
      <c r="MID273" s="82"/>
      <c r="MIE273" s="82"/>
      <c r="MIF273" s="82"/>
      <c r="MIG273" s="82"/>
      <c r="MIH273" s="82"/>
      <c r="MII273" s="82"/>
      <c r="MIJ273" s="82"/>
      <c r="MIK273" s="82"/>
      <c r="MIL273" s="82"/>
      <c r="MIM273" s="82"/>
      <c r="MIN273" s="82"/>
      <c r="MIO273" s="82"/>
      <c r="MIP273" s="82"/>
      <c r="MIQ273" s="82"/>
      <c r="MIR273" s="82"/>
      <c r="MIS273" s="82"/>
      <c r="MIT273" s="82"/>
      <c r="MIU273" s="82"/>
      <c r="MIV273" s="82"/>
      <c r="MIW273" s="82"/>
      <c r="MIX273" s="82"/>
      <c r="MIY273" s="82"/>
      <c r="MIZ273" s="82"/>
      <c r="MJA273" s="82"/>
      <c r="MJB273" s="82"/>
      <c r="MJC273" s="82"/>
      <c r="MJD273" s="82"/>
      <c r="MJE273" s="82"/>
      <c r="MJF273" s="82"/>
      <c r="MJG273" s="82"/>
      <c r="MJH273" s="82"/>
      <c r="MJI273" s="82"/>
      <c r="MJJ273" s="82"/>
      <c r="MJK273" s="82"/>
      <c r="MJL273" s="82"/>
      <c r="MJM273" s="82"/>
      <c r="MJN273" s="82"/>
      <c r="MJO273" s="82"/>
      <c r="MJP273" s="82"/>
      <c r="MJQ273" s="82"/>
      <c r="MJR273" s="82"/>
      <c r="MJS273" s="82"/>
      <c r="MJT273" s="82"/>
      <c r="MJU273" s="82"/>
      <c r="MJV273" s="82"/>
      <c r="MJW273" s="82"/>
      <c r="MJX273" s="82"/>
      <c r="MJY273" s="82"/>
      <c r="MJZ273" s="82"/>
      <c r="MKA273" s="82"/>
      <c r="MKB273" s="82"/>
      <c r="MKC273" s="82"/>
      <c r="MKD273" s="82"/>
      <c r="MKE273" s="82"/>
      <c r="MKF273" s="82"/>
      <c r="MKG273" s="82"/>
      <c r="MKH273" s="82"/>
      <c r="MKI273" s="82"/>
      <c r="MKJ273" s="82"/>
      <c r="MKK273" s="82"/>
      <c r="MKL273" s="82"/>
      <c r="MKM273" s="82"/>
      <c r="MKN273" s="82"/>
      <c r="MKO273" s="82"/>
      <c r="MKP273" s="82"/>
      <c r="MKQ273" s="82"/>
      <c r="MKR273" s="82"/>
      <c r="MKS273" s="82"/>
      <c r="MKT273" s="82"/>
      <c r="MKU273" s="82"/>
      <c r="MKV273" s="82"/>
      <c r="MKW273" s="82"/>
      <c r="MKX273" s="82"/>
      <c r="MKY273" s="82"/>
      <c r="MKZ273" s="82"/>
      <c r="MLA273" s="82"/>
      <c r="MLB273" s="82"/>
      <c r="MLC273" s="82"/>
      <c r="MLD273" s="82"/>
      <c r="MLE273" s="82"/>
      <c r="MLF273" s="82"/>
      <c r="MLG273" s="82"/>
      <c r="MLH273" s="82"/>
      <c r="MLI273" s="82"/>
      <c r="MLJ273" s="82"/>
      <c r="MLK273" s="82"/>
      <c r="MLL273" s="82"/>
      <c r="MLM273" s="82"/>
      <c r="MLN273" s="82"/>
      <c r="MLO273" s="82"/>
      <c r="MLP273" s="82"/>
      <c r="MLQ273" s="82"/>
      <c r="MLR273" s="82"/>
      <c r="MLS273" s="82"/>
      <c r="MLT273" s="82"/>
      <c r="MLU273" s="82"/>
      <c r="MLV273" s="82"/>
      <c r="MLW273" s="82"/>
      <c r="MLX273" s="82"/>
      <c r="MLY273" s="82"/>
      <c r="MLZ273" s="82"/>
      <c r="MMA273" s="82"/>
      <c r="MMB273" s="82"/>
      <c r="MMC273" s="82"/>
      <c r="MMD273" s="82"/>
      <c r="MME273" s="82"/>
      <c r="MMF273" s="82"/>
      <c r="MMG273" s="82"/>
      <c r="MMH273" s="82"/>
      <c r="MMI273" s="82"/>
      <c r="MMJ273" s="82"/>
      <c r="MMK273" s="82"/>
      <c r="MML273" s="82"/>
      <c r="MMM273" s="82"/>
      <c r="MMN273" s="82"/>
      <c r="MMO273" s="82"/>
      <c r="MMP273" s="82"/>
      <c r="MMQ273" s="82"/>
      <c r="MMR273" s="82"/>
      <c r="MMS273" s="82"/>
      <c r="MMT273" s="82"/>
      <c r="MMU273" s="82"/>
      <c r="MMV273" s="82"/>
      <c r="MMW273" s="82"/>
      <c r="MMX273" s="82"/>
      <c r="MMY273" s="82"/>
      <c r="MMZ273" s="82"/>
      <c r="MNA273" s="82"/>
      <c r="MNB273" s="82"/>
      <c r="MNC273" s="82"/>
      <c r="MND273" s="82"/>
      <c r="MNE273" s="82"/>
      <c r="MNF273" s="82"/>
      <c r="MNG273" s="82"/>
      <c r="MNH273" s="82"/>
      <c r="MNI273" s="82"/>
      <c r="MNJ273" s="82"/>
      <c r="MNK273" s="82"/>
      <c r="MNL273" s="82"/>
      <c r="MNM273" s="82"/>
      <c r="MNN273" s="82"/>
      <c r="MNO273" s="82"/>
      <c r="MNP273" s="82"/>
      <c r="MNQ273" s="82"/>
      <c r="MNR273" s="82"/>
      <c r="MNS273" s="82"/>
      <c r="MNT273" s="82"/>
      <c r="MNU273" s="82"/>
      <c r="MNV273" s="82"/>
      <c r="MNW273" s="82"/>
      <c r="MNX273" s="82"/>
      <c r="MNY273" s="82"/>
      <c r="MNZ273" s="82"/>
      <c r="MOA273" s="82"/>
      <c r="MOB273" s="82"/>
      <c r="MOC273" s="82"/>
      <c r="MOD273" s="82"/>
      <c r="MOE273" s="82"/>
      <c r="MOF273" s="82"/>
      <c r="MOG273" s="82"/>
      <c r="MOH273" s="82"/>
      <c r="MOI273" s="82"/>
      <c r="MOJ273" s="82"/>
      <c r="MOK273" s="82"/>
      <c r="MOL273" s="82"/>
      <c r="MOM273" s="82"/>
      <c r="MON273" s="82"/>
      <c r="MOO273" s="82"/>
      <c r="MOP273" s="82"/>
      <c r="MOQ273" s="82"/>
      <c r="MOR273" s="82"/>
      <c r="MOS273" s="82"/>
      <c r="MOT273" s="82"/>
      <c r="MOU273" s="82"/>
      <c r="MOV273" s="82"/>
      <c r="MOW273" s="82"/>
      <c r="MOX273" s="82"/>
      <c r="MOY273" s="82"/>
      <c r="MOZ273" s="82"/>
      <c r="MPA273" s="82"/>
      <c r="MPB273" s="82"/>
      <c r="MPC273" s="82"/>
      <c r="MPD273" s="82"/>
      <c r="MPE273" s="82"/>
      <c r="MPF273" s="82"/>
      <c r="MPG273" s="82"/>
      <c r="MPH273" s="82"/>
      <c r="MPI273" s="82"/>
      <c r="MPJ273" s="82"/>
      <c r="MPK273" s="82"/>
      <c r="MPL273" s="82"/>
      <c r="MPM273" s="82"/>
      <c r="MPN273" s="82"/>
      <c r="MPO273" s="82"/>
      <c r="MPP273" s="82"/>
      <c r="MPQ273" s="82"/>
      <c r="MPR273" s="82"/>
      <c r="MPS273" s="82"/>
      <c r="MPT273" s="82"/>
      <c r="MPU273" s="82"/>
      <c r="MPV273" s="82"/>
      <c r="MPW273" s="82"/>
      <c r="MPX273" s="82"/>
      <c r="MPY273" s="82"/>
      <c r="MPZ273" s="82"/>
      <c r="MQA273" s="82"/>
      <c r="MQB273" s="82"/>
      <c r="MQC273" s="82"/>
      <c r="MQD273" s="82"/>
      <c r="MQE273" s="82"/>
      <c r="MQF273" s="82"/>
      <c r="MQG273" s="82"/>
      <c r="MQH273" s="82"/>
      <c r="MQI273" s="82"/>
      <c r="MQJ273" s="82"/>
      <c r="MQK273" s="82"/>
      <c r="MQL273" s="82"/>
      <c r="MQM273" s="82"/>
      <c r="MQN273" s="82"/>
      <c r="MQO273" s="82"/>
      <c r="MQP273" s="82"/>
      <c r="MQQ273" s="82"/>
      <c r="MQR273" s="82"/>
      <c r="MQS273" s="82"/>
      <c r="MQT273" s="82"/>
      <c r="MQU273" s="82"/>
      <c r="MQV273" s="82"/>
      <c r="MQW273" s="82"/>
      <c r="MQX273" s="82"/>
      <c r="MQY273" s="82"/>
      <c r="MQZ273" s="82"/>
      <c r="MRA273" s="82"/>
      <c r="MRB273" s="82"/>
      <c r="MRC273" s="82"/>
      <c r="MRD273" s="82"/>
      <c r="MRE273" s="82"/>
      <c r="MRF273" s="82"/>
      <c r="MRG273" s="82"/>
      <c r="MRH273" s="82"/>
      <c r="MRI273" s="82"/>
      <c r="MRJ273" s="82"/>
      <c r="MRK273" s="82"/>
      <c r="MRL273" s="82"/>
      <c r="MRM273" s="82"/>
      <c r="MRN273" s="82"/>
      <c r="MRO273" s="82"/>
      <c r="MRP273" s="82"/>
      <c r="MRQ273" s="82"/>
      <c r="MRR273" s="82"/>
      <c r="MRS273" s="82"/>
      <c r="MRT273" s="82"/>
      <c r="MRU273" s="82"/>
      <c r="MRV273" s="82"/>
      <c r="MRW273" s="82"/>
      <c r="MRX273" s="82"/>
      <c r="MRY273" s="82"/>
      <c r="MRZ273" s="82"/>
      <c r="MSA273" s="82"/>
      <c r="MSB273" s="82"/>
      <c r="MSC273" s="82"/>
      <c r="MSD273" s="82"/>
      <c r="MSE273" s="82"/>
      <c r="MSF273" s="82"/>
      <c r="MSG273" s="82"/>
      <c r="MSH273" s="82"/>
      <c r="MSI273" s="82"/>
      <c r="MSJ273" s="82"/>
      <c r="MSK273" s="82"/>
      <c r="MSL273" s="82"/>
      <c r="MSM273" s="82"/>
      <c r="MSN273" s="82"/>
      <c r="MSO273" s="82"/>
      <c r="MSP273" s="82"/>
      <c r="MSQ273" s="82"/>
      <c r="MSR273" s="82"/>
      <c r="MSS273" s="82"/>
      <c r="MST273" s="82"/>
      <c r="MSU273" s="82"/>
      <c r="MSV273" s="82"/>
      <c r="MSW273" s="82"/>
      <c r="MSX273" s="82"/>
      <c r="MSY273" s="82"/>
      <c r="MSZ273" s="82"/>
      <c r="MTA273" s="82"/>
      <c r="MTB273" s="82"/>
      <c r="MTC273" s="82"/>
      <c r="MTD273" s="82"/>
      <c r="MTE273" s="82"/>
      <c r="MTF273" s="82"/>
      <c r="MTG273" s="82"/>
      <c r="MTH273" s="82"/>
      <c r="MTI273" s="82"/>
      <c r="MTJ273" s="82"/>
      <c r="MTK273" s="82"/>
      <c r="MTL273" s="82"/>
      <c r="MTM273" s="82"/>
      <c r="MTN273" s="82"/>
      <c r="MTO273" s="82"/>
      <c r="MTP273" s="82"/>
      <c r="MTQ273" s="82"/>
      <c r="MTR273" s="82"/>
      <c r="MTS273" s="82"/>
      <c r="MTT273" s="82"/>
      <c r="MTU273" s="82"/>
      <c r="MTV273" s="82"/>
      <c r="MTW273" s="82"/>
      <c r="MTX273" s="82"/>
      <c r="MTY273" s="82"/>
      <c r="MTZ273" s="82"/>
      <c r="MUA273" s="82"/>
      <c r="MUB273" s="82"/>
      <c r="MUC273" s="82"/>
      <c r="MUD273" s="82"/>
      <c r="MUE273" s="82"/>
      <c r="MUF273" s="82"/>
      <c r="MUG273" s="82"/>
      <c r="MUH273" s="82"/>
      <c r="MUI273" s="82"/>
      <c r="MUJ273" s="82"/>
      <c r="MUK273" s="82"/>
      <c r="MUL273" s="82"/>
      <c r="MUM273" s="82"/>
      <c r="MUN273" s="82"/>
      <c r="MUO273" s="82"/>
      <c r="MUP273" s="82"/>
      <c r="MUQ273" s="82"/>
      <c r="MUR273" s="82"/>
      <c r="MUS273" s="82"/>
      <c r="MUT273" s="82"/>
      <c r="MUU273" s="82"/>
      <c r="MUV273" s="82"/>
      <c r="MUW273" s="82"/>
      <c r="MUX273" s="82"/>
      <c r="MUY273" s="82"/>
      <c r="MUZ273" s="82"/>
      <c r="MVA273" s="82"/>
      <c r="MVB273" s="82"/>
      <c r="MVC273" s="82"/>
      <c r="MVD273" s="82"/>
      <c r="MVE273" s="82"/>
      <c r="MVF273" s="82"/>
      <c r="MVG273" s="82"/>
      <c r="MVH273" s="82"/>
      <c r="MVI273" s="82"/>
      <c r="MVJ273" s="82"/>
      <c r="MVK273" s="82"/>
      <c r="MVL273" s="82"/>
      <c r="MVM273" s="82"/>
      <c r="MVN273" s="82"/>
      <c r="MVO273" s="82"/>
      <c r="MVP273" s="82"/>
      <c r="MVQ273" s="82"/>
      <c r="MVR273" s="82"/>
      <c r="MVS273" s="82"/>
      <c r="MVT273" s="82"/>
      <c r="MVU273" s="82"/>
      <c r="MVV273" s="82"/>
      <c r="MVW273" s="82"/>
      <c r="MVX273" s="82"/>
      <c r="MVY273" s="82"/>
      <c r="MVZ273" s="82"/>
      <c r="MWA273" s="82"/>
      <c r="MWB273" s="82"/>
      <c r="MWC273" s="82"/>
      <c r="MWD273" s="82"/>
      <c r="MWE273" s="82"/>
      <c r="MWF273" s="82"/>
      <c r="MWG273" s="82"/>
      <c r="MWH273" s="82"/>
      <c r="MWI273" s="82"/>
      <c r="MWJ273" s="82"/>
      <c r="MWK273" s="82"/>
      <c r="MWL273" s="82"/>
      <c r="MWM273" s="82"/>
      <c r="MWN273" s="82"/>
      <c r="MWO273" s="82"/>
      <c r="MWP273" s="82"/>
      <c r="MWQ273" s="82"/>
      <c r="MWR273" s="82"/>
      <c r="MWS273" s="82"/>
      <c r="MWT273" s="82"/>
      <c r="MWU273" s="82"/>
      <c r="MWV273" s="82"/>
      <c r="MWW273" s="82"/>
      <c r="MWX273" s="82"/>
      <c r="MWY273" s="82"/>
      <c r="MWZ273" s="82"/>
      <c r="MXA273" s="82"/>
      <c r="MXB273" s="82"/>
      <c r="MXC273" s="82"/>
      <c r="MXD273" s="82"/>
      <c r="MXE273" s="82"/>
      <c r="MXF273" s="82"/>
      <c r="MXG273" s="82"/>
      <c r="MXH273" s="82"/>
      <c r="MXI273" s="82"/>
      <c r="MXJ273" s="82"/>
      <c r="MXK273" s="82"/>
      <c r="MXL273" s="82"/>
      <c r="MXM273" s="82"/>
      <c r="MXN273" s="82"/>
      <c r="MXO273" s="82"/>
      <c r="MXP273" s="82"/>
      <c r="MXQ273" s="82"/>
      <c r="MXR273" s="82"/>
      <c r="MXS273" s="82"/>
      <c r="MXT273" s="82"/>
      <c r="MXU273" s="82"/>
      <c r="MXV273" s="82"/>
      <c r="MXW273" s="82"/>
      <c r="MXX273" s="82"/>
      <c r="MXY273" s="82"/>
      <c r="MXZ273" s="82"/>
      <c r="MYA273" s="82"/>
      <c r="MYB273" s="82"/>
      <c r="MYC273" s="82"/>
      <c r="MYD273" s="82"/>
      <c r="MYE273" s="82"/>
      <c r="MYF273" s="82"/>
      <c r="MYG273" s="82"/>
      <c r="MYH273" s="82"/>
      <c r="MYI273" s="82"/>
      <c r="MYJ273" s="82"/>
      <c r="MYK273" s="82"/>
      <c r="MYL273" s="82"/>
      <c r="MYM273" s="82"/>
      <c r="MYN273" s="82"/>
      <c r="MYO273" s="82"/>
      <c r="MYP273" s="82"/>
      <c r="MYQ273" s="82"/>
      <c r="MYR273" s="82"/>
      <c r="MYS273" s="82"/>
      <c r="MYT273" s="82"/>
      <c r="MYU273" s="82"/>
      <c r="MYV273" s="82"/>
      <c r="MYW273" s="82"/>
      <c r="MYX273" s="82"/>
      <c r="MYY273" s="82"/>
      <c r="MYZ273" s="82"/>
      <c r="MZA273" s="82"/>
      <c r="MZB273" s="82"/>
      <c r="MZC273" s="82"/>
      <c r="MZD273" s="82"/>
      <c r="MZE273" s="82"/>
      <c r="MZF273" s="82"/>
      <c r="MZG273" s="82"/>
      <c r="MZH273" s="82"/>
      <c r="MZI273" s="82"/>
      <c r="MZJ273" s="82"/>
      <c r="MZK273" s="82"/>
      <c r="MZL273" s="82"/>
      <c r="MZM273" s="82"/>
      <c r="MZN273" s="82"/>
      <c r="MZO273" s="82"/>
      <c r="MZP273" s="82"/>
      <c r="MZQ273" s="82"/>
      <c r="MZR273" s="82"/>
      <c r="MZS273" s="82"/>
      <c r="MZT273" s="82"/>
      <c r="MZU273" s="82"/>
      <c r="MZV273" s="82"/>
      <c r="MZW273" s="82"/>
      <c r="MZX273" s="82"/>
      <c r="MZY273" s="82"/>
      <c r="MZZ273" s="82"/>
      <c r="NAA273" s="82"/>
      <c r="NAB273" s="82"/>
      <c r="NAC273" s="82"/>
      <c r="NAD273" s="82"/>
      <c r="NAE273" s="82"/>
      <c r="NAF273" s="82"/>
      <c r="NAG273" s="82"/>
      <c r="NAH273" s="82"/>
      <c r="NAI273" s="82"/>
      <c r="NAJ273" s="82"/>
      <c r="NAK273" s="82"/>
      <c r="NAL273" s="82"/>
      <c r="NAM273" s="82"/>
      <c r="NAN273" s="82"/>
      <c r="NAO273" s="82"/>
      <c r="NAP273" s="82"/>
      <c r="NAQ273" s="82"/>
      <c r="NAR273" s="82"/>
      <c r="NAS273" s="82"/>
      <c r="NAT273" s="82"/>
      <c r="NAU273" s="82"/>
      <c r="NAV273" s="82"/>
      <c r="NAW273" s="82"/>
      <c r="NAX273" s="82"/>
      <c r="NAY273" s="82"/>
      <c r="NAZ273" s="82"/>
      <c r="NBA273" s="82"/>
      <c r="NBB273" s="82"/>
      <c r="NBC273" s="82"/>
      <c r="NBD273" s="82"/>
      <c r="NBE273" s="82"/>
      <c r="NBF273" s="82"/>
      <c r="NBG273" s="82"/>
      <c r="NBH273" s="82"/>
      <c r="NBI273" s="82"/>
      <c r="NBJ273" s="82"/>
      <c r="NBK273" s="82"/>
      <c r="NBL273" s="82"/>
      <c r="NBM273" s="82"/>
      <c r="NBN273" s="82"/>
      <c r="NBO273" s="82"/>
      <c r="NBP273" s="82"/>
      <c r="NBQ273" s="82"/>
      <c r="NBR273" s="82"/>
      <c r="NBS273" s="82"/>
      <c r="NBT273" s="82"/>
      <c r="NBU273" s="82"/>
      <c r="NBV273" s="82"/>
      <c r="NBW273" s="82"/>
      <c r="NBX273" s="82"/>
      <c r="NBY273" s="82"/>
      <c r="NBZ273" s="82"/>
      <c r="NCA273" s="82"/>
      <c r="NCB273" s="82"/>
      <c r="NCC273" s="82"/>
      <c r="NCD273" s="82"/>
      <c r="NCE273" s="82"/>
      <c r="NCF273" s="82"/>
      <c r="NCG273" s="82"/>
      <c r="NCH273" s="82"/>
      <c r="NCI273" s="82"/>
      <c r="NCJ273" s="82"/>
      <c r="NCK273" s="82"/>
      <c r="NCL273" s="82"/>
      <c r="NCM273" s="82"/>
      <c r="NCN273" s="82"/>
      <c r="NCO273" s="82"/>
      <c r="NCP273" s="82"/>
      <c r="NCQ273" s="82"/>
      <c r="NCR273" s="82"/>
      <c r="NCS273" s="82"/>
      <c r="NCT273" s="82"/>
      <c r="NCU273" s="82"/>
      <c r="NCV273" s="82"/>
      <c r="NCW273" s="82"/>
      <c r="NCX273" s="82"/>
      <c r="NCY273" s="82"/>
      <c r="NCZ273" s="82"/>
      <c r="NDA273" s="82"/>
      <c r="NDB273" s="82"/>
      <c r="NDC273" s="82"/>
      <c r="NDD273" s="82"/>
      <c r="NDE273" s="82"/>
      <c r="NDF273" s="82"/>
      <c r="NDG273" s="82"/>
      <c r="NDH273" s="82"/>
      <c r="NDI273" s="82"/>
      <c r="NDJ273" s="82"/>
      <c r="NDK273" s="82"/>
      <c r="NDL273" s="82"/>
      <c r="NDM273" s="82"/>
      <c r="NDN273" s="82"/>
      <c r="NDO273" s="82"/>
      <c r="NDP273" s="82"/>
      <c r="NDQ273" s="82"/>
      <c r="NDR273" s="82"/>
      <c r="NDS273" s="82"/>
      <c r="NDT273" s="82"/>
      <c r="NDU273" s="82"/>
      <c r="NDV273" s="82"/>
      <c r="NDW273" s="82"/>
      <c r="NDX273" s="82"/>
      <c r="NDY273" s="82"/>
      <c r="NDZ273" s="82"/>
      <c r="NEA273" s="82"/>
      <c r="NEB273" s="82"/>
      <c r="NEC273" s="82"/>
      <c r="NED273" s="82"/>
      <c r="NEE273" s="82"/>
      <c r="NEF273" s="82"/>
      <c r="NEG273" s="82"/>
      <c r="NEH273" s="82"/>
      <c r="NEI273" s="82"/>
      <c r="NEJ273" s="82"/>
      <c r="NEK273" s="82"/>
      <c r="NEL273" s="82"/>
      <c r="NEM273" s="82"/>
      <c r="NEN273" s="82"/>
      <c r="NEO273" s="82"/>
      <c r="NEP273" s="82"/>
      <c r="NEQ273" s="82"/>
      <c r="NER273" s="82"/>
      <c r="NES273" s="82"/>
      <c r="NET273" s="82"/>
      <c r="NEU273" s="82"/>
      <c r="NEV273" s="82"/>
      <c r="NEW273" s="82"/>
      <c r="NEX273" s="82"/>
      <c r="NEY273" s="82"/>
      <c r="NEZ273" s="82"/>
      <c r="NFA273" s="82"/>
      <c r="NFB273" s="82"/>
      <c r="NFC273" s="82"/>
      <c r="NFD273" s="82"/>
      <c r="NFE273" s="82"/>
      <c r="NFF273" s="82"/>
      <c r="NFG273" s="82"/>
      <c r="NFH273" s="82"/>
      <c r="NFI273" s="82"/>
      <c r="NFJ273" s="82"/>
      <c r="NFK273" s="82"/>
      <c r="NFL273" s="82"/>
      <c r="NFM273" s="82"/>
      <c r="NFN273" s="82"/>
      <c r="NFO273" s="82"/>
      <c r="NFP273" s="82"/>
      <c r="NFQ273" s="82"/>
      <c r="NFR273" s="82"/>
      <c r="NFS273" s="82"/>
      <c r="NFT273" s="82"/>
      <c r="NFU273" s="82"/>
      <c r="NFV273" s="82"/>
      <c r="NFW273" s="82"/>
      <c r="NFX273" s="82"/>
      <c r="NFY273" s="82"/>
      <c r="NFZ273" s="82"/>
      <c r="NGA273" s="82"/>
      <c r="NGB273" s="82"/>
      <c r="NGC273" s="82"/>
      <c r="NGD273" s="82"/>
      <c r="NGE273" s="82"/>
      <c r="NGF273" s="82"/>
      <c r="NGG273" s="82"/>
      <c r="NGH273" s="82"/>
      <c r="NGI273" s="82"/>
      <c r="NGJ273" s="82"/>
      <c r="NGK273" s="82"/>
      <c r="NGL273" s="82"/>
      <c r="NGM273" s="82"/>
      <c r="NGN273" s="82"/>
      <c r="NGO273" s="82"/>
      <c r="NGP273" s="82"/>
      <c r="NGQ273" s="82"/>
      <c r="NGR273" s="82"/>
      <c r="NGS273" s="82"/>
      <c r="NGT273" s="82"/>
      <c r="NGU273" s="82"/>
      <c r="NGV273" s="82"/>
      <c r="NGW273" s="82"/>
      <c r="NGX273" s="82"/>
      <c r="NGY273" s="82"/>
      <c r="NGZ273" s="82"/>
      <c r="NHA273" s="82"/>
      <c r="NHB273" s="82"/>
      <c r="NHC273" s="82"/>
      <c r="NHD273" s="82"/>
      <c r="NHE273" s="82"/>
      <c r="NHF273" s="82"/>
      <c r="NHG273" s="82"/>
      <c r="NHH273" s="82"/>
      <c r="NHI273" s="82"/>
      <c r="NHJ273" s="82"/>
      <c r="NHK273" s="82"/>
      <c r="NHL273" s="82"/>
      <c r="NHM273" s="82"/>
      <c r="NHN273" s="82"/>
      <c r="NHO273" s="82"/>
      <c r="NHP273" s="82"/>
      <c r="NHQ273" s="82"/>
      <c r="NHR273" s="82"/>
      <c r="NHS273" s="82"/>
      <c r="NHT273" s="82"/>
      <c r="NHU273" s="82"/>
      <c r="NHV273" s="82"/>
      <c r="NHW273" s="82"/>
      <c r="NHX273" s="82"/>
      <c r="NHY273" s="82"/>
      <c r="NHZ273" s="82"/>
      <c r="NIA273" s="82"/>
      <c r="NIB273" s="82"/>
      <c r="NIC273" s="82"/>
      <c r="NID273" s="82"/>
      <c r="NIE273" s="82"/>
      <c r="NIF273" s="82"/>
      <c r="NIG273" s="82"/>
      <c r="NIH273" s="82"/>
      <c r="NII273" s="82"/>
      <c r="NIJ273" s="82"/>
      <c r="NIK273" s="82"/>
      <c r="NIL273" s="82"/>
      <c r="NIM273" s="82"/>
      <c r="NIN273" s="82"/>
      <c r="NIO273" s="82"/>
      <c r="NIP273" s="82"/>
      <c r="NIQ273" s="82"/>
      <c r="NIR273" s="82"/>
      <c r="NIS273" s="82"/>
      <c r="NIT273" s="82"/>
      <c r="NIU273" s="82"/>
      <c r="NIV273" s="82"/>
      <c r="NIW273" s="82"/>
      <c r="NIX273" s="82"/>
      <c r="NIY273" s="82"/>
      <c r="NIZ273" s="82"/>
      <c r="NJA273" s="82"/>
      <c r="NJB273" s="82"/>
      <c r="NJC273" s="82"/>
      <c r="NJD273" s="82"/>
      <c r="NJE273" s="82"/>
      <c r="NJF273" s="82"/>
      <c r="NJG273" s="82"/>
      <c r="NJH273" s="82"/>
      <c r="NJI273" s="82"/>
      <c r="NJJ273" s="82"/>
      <c r="NJK273" s="82"/>
      <c r="NJL273" s="82"/>
      <c r="NJM273" s="82"/>
      <c r="NJN273" s="82"/>
      <c r="NJO273" s="82"/>
      <c r="NJP273" s="82"/>
      <c r="NJQ273" s="82"/>
      <c r="NJR273" s="82"/>
      <c r="NJS273" s="82"/>
      <c r="NJT273" s="82"/>
      <c r="NJU273" s="82"/>
      <c r="NJV273" s="82"/>
      <c r="NJW273" s="82"/>
      <c r="NJX273" s="82"/>
      <c r="NJY273" s="82"/>
      <c r="NJZ273" s="82"/>
      <c r="NKA273" s="82"/>
      <c r="NKB273" s="82"/>
      <c r="NKC273" s="82"/>
      <c r="NKD273" s="82"/>
      <c r="NKE273" s="82"/>
      <c r="NKF273" s="82"/>
      <c r="NKG273" s="82"/>
      <c r="NKH273" s="82"/>
      <c r="NKI273" s="82"/>
      <c r="NKJ273" s="82"/>
      <c r="NKK273" s="82"/>
      <c r="NKL273" s="82"/>
      <c r="NKM273" s="82"/>
      <c r="NKN273" s="82"/>
      <c r="NKO273" s="82"/>
      <c r="NKP273" s="82"/>
      <c r="NKQ273" s="82"/>
      <c r="NKR273" s="82"/>
      <c r="NKS273" s="82"/>
      <c r="NKT273" s="82"/>
      <c r="NKU273" s="82"/>
      <c r="NKV273" s="82"/>
      <c r="NKW273" s="82"/>
      <c r="NKX273" s="82"/>
      <c r="NKY273" s="82"/>
      <c r="NKZ273" s="82"/>
      <c r="NLA273" s="82"/>
      <c r="NLB273" s="82"/>
      <c r="NLC273" s="82"/>
      <c r="NLD273" s="82"/>
      <c r="NLE273" s="82"/>
      <c r="NLF273" s="82"/>
      <c r="NLG273" s="82"/>
      <c r="NLH273" s="82"/>
      <c r="NLI273" s="82"/>
      <c r="NLJ273" s="82"/>
      <c r="NLK273" s="82"/>
      <c r="NLL273" s="82"/>
      <c r="NLM273" s="82"/>
      <c r="NLN273" s="82"/>
      <c r="NLO273" s="82"/>
      <c r="NLP273" s="82"/>
      <c r="NLQ273" s="82"/>
      <c r="NLR273" s="82"/>
      <c r="NLS273" s="82"/>
      <c r="NLT273" s="82"/>
      <c r="NLU273" s="82"/>
      <c r="NLV273" s="82"/>
      <c r="NLW273" s="82"/>
      <c r="NLX273" s="82"/>
      <c r="NLY273" s="82"/>
      <c r="NLZ273" s="82"/>
      <c r="NMA273" s="82"/>
      <c r="NMB273" s="82"/>
      <c r="NMC273" s="82"/>
      <c r="NMD273" s="82"/>
      <c r="NME273" s="82"/>
      <c r="NMF273" s="82"/>
      <c r="NMG273" s="82"/>
      <c r="NMH273" s="82"/>
      <c r="NMI273" s="82"/>
      <c r="NMJ273" s="82"/>
      <c r="NMK273" s="82"/>
      <c r="NML273" s="82"/>
      <c r="NMM273" s="82"/>
      <c r="NMN273" s="82"/>
      <c r="NMO273" s="82"/>
      <c r="NMP273" s="82"/>
      <c r="NMQ273" s="82"/>
      <c r="NMR273" s="82"/>
      <c r="NMS273" s="82"/>
      <c r="NMT273" s="82"/>
      <c r="NMU273" s="82"/>
      <c r="NMV273" s="82"/>
      <c r="NMW273" s="82"/>
      <c r="NMX273" s="82"/>
      <c r="NMY273" s="82"/>
      <c r="NMZ273" s="82"/>
      <c r="NNA273" s="82"/>
      <c r="NNB273" s="82"/>
      <c r="NNC273" s="82"/>
      <c r="NND273" s="82"/>
      <c r="NNE273" s="82"/>
      <c r="NNF273" s="82"/>
      <c r="NNG273" s="82"/>
      <c r="NNH273" s="82"/>
      <c r="NNI273" s="82"/>
      <c r="NNJ273" s="82"/>
      <c r="NNK273" s="82"/>
      <c r="NNL273" s="82"/>
      <c r="NNM273" s="82"/>
      <c r="NNN273" s="82"/>
      <c r="NNO273" s="82"/>
      <c r="NNP273" s="82"/>
      <c r="NNQ273" s="82"/>
      <c r="NNR273" s="82"/>
      <c r="NNS273" s="82"/>
      <c r="NNT273" s="82"/>
      <c r="NNU273" s="82"/>
      <c r="NNV273" s="82"/>
      <c r="NNW273" s="82"/>
      <c r="NNX273" s="82"/>
      <c r="NNY273" s="82"/>
      <c r="NNZ273" s="82"/>
      <c r="NOA273" s="82"/>
      <c r="NOB273" s="82"/>
      <c r="NOC273" s="82"/>
      <c r="NOD273" s="82"/>
      <c r="NOE273" s="82"/>
      <c r="NOF273" s="82"/>
      <c r="NOG273" s="82"/>
      <c r="NOH273" s="82"/>
      <c r="NOI273" s="82"/>
      <c r="NOJ273" s="82"/>
      <c r="NOK273" s="82"/>
      <c r="NOL273" s="82"/>
      <c r="NOM273" s="82"/>
      <c r="NON273" s="82"/>
      <c r="NOO273" s="82"/>
      <c r="NOP273" s="82"/>
      <c r="NOQ273" s="82"/>
      <c r="NOR273" s="82"/>
      <c r="NOS273" s="82"/>
      <c r="NOT273" s="82"/>
      <c r="NOU273" s="82"/>
      <c r="NOV273" s="82"/>
      <c r="NOW273" s="82"/>
      <c r="NOX273" s="82"/>
      <c r="NOY273" s="82"/>
      <c r="NOZ273" s="82"/>
      <c r="NPA273" s="82"/>
      <c r="NPB273" s="82"/>
      <c r="NPC273" s="82"/>
      <c r="NPD273" s="82"/>
      <c r="NPE273" s="82"/>
      <c r="NPF273" s="82"/>
      <c r="NPG273" s="82"/>
      <c r="NPH273" s="82"/>
      <c r="NPI273" s="82"/>
      <c r="NPJ273" s="82"/>
      <c r="NPK273" s="82"/>
      <c r="NPL273" s="82"/>
      <c r="NPM273" s="82"/>
      <c r="NPN273" s="82"/>
      <c r="NPO273" s="82"/>
      <c r="NPP273" s="82"/>
      <c r="NPQ273" s="82"/>
      <c r="NPR273" s="82"/>
      <c r="NPS273" s="82"/>
      <c r="NPT273" s="82"/>
      <c r="NPU273" s="82"/>
      <c r="NPV273" s="82"/>
      <c r="NPW273" s="82"/>
      <c r="NPX273" s="82"/>
      <c r="NPY273" s="82"/>
      <c r="NPZ273" s="82"/>
      <c r="NQA273" s="82"/>
      <c r="NQB273" s="82"/>
      <c r="NQC273" s="82"/>
      <c r="NQD273" s="82"/>
      <c r="NQE273" s="82"/>
      <c r="NQF273" s="82"/>
      <c r="NQG273" s="82"/>
      <c r="NQH273" s="82"/>
      <c r="NQI273" s="82"/>
      <c r="NQJ273" s="82"/>
      <c r="NQK273" s="82"/>
      <c r="NQL273" s="82"/>
      <c r="NQM273" s="82"/>
      <c r="NQN273" s="82"/>
      <c r="NQO273" s="82"/>
      <c r="NQP273" s="82"/>
      <c r="NQQ273" s="82"/>
      <c r="NQR273" s="82"/>
      <c r="NQS273" s="82"/>
      <c r="NQT273" s="82"/>
      <c r="NQU273" s="82"/>
      <c r="NQV273" s="82"/>
      <c r="NQW273" s="82"/>
      <c r="NQX273" s="82"/>
      <c r="NQY273" s="82"/>
      <c r="NQZ273" s="82"/>
      <c r="NRA273" s="82"/>
      <c r="NRB273" s="82"/>
      <c r="NRC273" s="82"/>
      <c r="NRD273" s="82"/>
      <c r="NRE273" s="82"/>
      <c r="NRF273" s="82"/>
      <c r="NRG273" s="82"/>
      <c r="NRH273" s="82"/>
      <c r="NRI273" s="82"/>
      <c r="NRJ273" s="82"/>
      <c r="NRK273" s="82"/>
      <c r="NRL273" s="82"/>
      <c r="NRM273" s="82"/>
      <c r="NRN273" s="82"/>
      <c r="NRO273" s="82"/>
      <c r="NRP273" s="82"/>
      <c r="NRQ273" s="82"/>
      <c r="NRR273" s="82"/>
      <c r="NRS273" s="82"/>
      <c r="NRT273" s="82"/>
      <c r="NRU273" s="82"/>
      <c r="NRV273" s="82"/>
      <c r="NRW273" s="82"/>
      <c r="NRX273" s="82"/>
      <c r="NRY273" s="82"/>
      <c r="NRZ273" s="82"/>
      <c r="NSA273" s="82"/>
      <c r="NSB273" s="82"/>
      <c r="NSC273" s="82"/>
      <c r="NSD273" s="82"/>
      <c r="NSE273" s="82"/>
      <c r="NSF273" s="82"/>
      <c r="NSG273" s="82"/>
      <c r="NSH273" s="82"/>
      <c r="NSI273" s="82"/>
      <c r="NSJ273" s="82"/>
      <c r="NSK273" s="82"/>
      <c r="NSL273" s="82"/>
      <c r="NSM273" s="82"/>
      <c r="NSN273" s="82"/>
      <c r="NSO273" s="82"/>
      <c r="NSP273" s="82"/>
      <c r="NSQ273" s="82"/>
      <c r="NSR273" s="82"/>
      <c r="NSS273" s="82"/>
      <c r="NST273" s="82"/>
      <c r="NSU273" s="82"/>
      <c r="NSV273" s="82"/>
      <c r="NSW273" s="82"/>
      <c r="NSX273" s="82"/>
      <c r="NSY273" s="82"/>
      <c r="NSZ273" s="82"/>
      <c r="NTA273" s="82"/>
      <c r="NTB273" s="82"/>
      <c r="NTC273" s="82"/>
      <c r="NTD273" s="82"/>
      <c r="NTE273" s="82"/>
      <c r="NTF273" s="82"/>
      <c r="NTG273" s="82"/>
      <c r="NTH273" s="82"/>
      <c r="NTI273" s="82"/>
      <c r="NTJ273" s="82"/>
      <c r="NTK273" s="82"/>
      <c r="NTL273" s="82"/>
      <c r="NTM273" s="82"/>
      <c r="NTN273" s="82"/>
      <c r="NTO273" s="82"/>
      <c r="NTP273" s="82"/>
      <c r="NTQ273" s="82"/>
      <c r="NTR273" s="82"/>
      <c r="NTS273" s="82"/>
      <c r="NTT273" s="82"/>
      <c r="NTU273" s="82"/>
      <c r="NTV273" s="82"/>
      <c r="NTW273" s="82"/>
      <c r="NTX273" s="82"/>
      <c r="NTY273" s="82"/>
      <c r="NTZ273" s="82"/>
      <c r="NUA273" s="82"/>
      <c r="NUB273" s="82"/>
      <c r="NUC273" s="82"/>
      <c r="NUD273" s="82"/>
      <c r="NUE273" s="82"/>
      <c r="NUF273" s="82"/>
      <c r="NUG273" s="82"/>
      <c r="NUH273" s="82"/>
      <c r="NUI273" s="82"/>
      <c r="NUJ273" s="82"/>
      <c r="NUK273" s="82"/>
      <c r="NUL273" s="82"/>
      <c r="NUM273" s="82"/>
      <c r="NUN273" s="82"/>
      <c r="NUO273" s="82"/>
      <c r="NUP273" s="82"/>
      <c r="NUQ273" s="82"/>
      <c r="NUR273" s="82"/>
      <c r="NUS273" s="82"/>
      <c r="NUT273" s="82"/>
      <c r="NUU273" s="82"/>
      <c r="NUV273" s="82"/>
      <c r="NUW273" s="82"/>
      <c r="NUX273" s="82"/>
      <c r="NUY273" s="82"/>
      <c r="NUZ273" s="82"/>
      <c r="NVA273" s="82"/>
      <c r="NVB273" s="82"/>
      <c r="NVC273" s="82"/>
      <c r="NVD273" s="82"/>
      <c r="NVE273" s="82"/>
      <c r="NVF273" s="82"/>
      <c r="NVG273" s="82"/>
      <c r="NVH273" s="82"/>
      <c r="NVI273" s="82"/>
      <c r="NVJ273" s="82"/>
      <c r="NVK273" s="82"/>
      <c r="NVL273" s="82"/>
      <c r="NVM273" s="82"/>
      <c r="NVN273" s="82"/>
      <c r="NVO273" s="82"/>
      <c r="NVP273" s="82"/>
      <c r="NVQ273" s="82"/>
      <c r="NVR273" s="82"/>
      <c r="NVS273" s="82"/>
      <c r="NVT273" s="82"/>
      <c r="NVU273" s="82"/>
      <c r="NVV273" s="82"/>
      <c r="NVW273" s="82"/>
      <c r="NVX273" s="82"/>
      <c r="NVY273" s="82"/>
      <c r="NVZ273" s="82"/>
      <c r="NWA273" s="82"/>
      <c r="NWB273" s="82"/>
      <c r="NWC273" s="82"/>
      <c r="NWD273" s="82"/>
      <c r="NWE273" s="82"/>
      <c r="NWF273" s="82"/>
      <c r="NWG273" s="82"/>
      <c r="NWH273" s="82"/>
      <c r="NWI273" s="82"/>
      <c r="NWJ273" s="82"/>
      <c r="NWK273" s="82"/>
      <c r="NWL273" s="82"/>
      <c r="NWM273" s="82"/>
      <c r="NWN273" s="82"/>
      <c r="NWO273" s="82"/>
      <c r="NWP273" s="82"/>
      <c r="NWQ273" s="82"/>
      <c r="NWR273" s="82"/>
      <c r="NWS273" s="82"/>
      <c r="NWT273" s="82"/>
      <c r="NWU273" s="82"/>
      <c r="NWV273" s="82"/>
      <c r="NWW273" s="82"/>
      <c r="NWX273" s="82"/>
      <c r="NWY273" s="82"/>
      <c r="NWZ273" s="82"/>
      <c r="NXA273" s="82"/>
      <c r="NXB273" s="82"/>
      <c r="NXC273" s="82"/>
      <c r="NXD273" s="82"/>
      <c r="NXE273" s="82"/>
      <c r="NXF273" s="82"/>
      <c r="NXG273" s="82"/>
      <c r="NXH273" s="82"/>
      <c r="NXI273" s="82"/>
      <c r="NXJ273" s="82"/>
      <c r="NXK273" s="82"/>
      <c r="NXL273" s="82"/>
      <c r="NXM273" s="82"/>
      <c r="NXN273" s="82"/>
      <c r="NXO273" s="82"/>
      <c r="NXP273" s="82"/>
      <c r="NXQ273" s="82"/>
      <c r="NXR273" s="82"/>
      <c r="NXS273" s="82"/>
      <c r="NXT273" s="82"/>
      <c r="NXU273" s="82"/>
      <c r="NXV273" s="82"/>
      <c r="NXW273" s="82"/>
      <c r="NXX273" s="82"/>
      <c r="NXY273" s="82"/>
      <c r="NXZ273" s="82"/>
      <c r="NYA273" s="82"/>
      <c r="NYB273" s="82"/>
      <c r="NYC273" s="82"/>
      <c r="NYD273" s="82"/>
      <c r="NYE273" s="82"/>
      <c r="NYF273" s="82"/>
      <c r="NYG273" s="82"/>
      <c r="NYH273" s="82"/>
      <c r="NYI273" s="82"/>
      <c r="NYJ273" s="82"/>
      <c r="NYK273" s="82"/>
      <c r="NYL273" s="82"/>
      <c r="NYM273" s="82"/>
      <c r="NYN273" s="82"/>
      <c r="NYO273" s="82"/>
      <c r="NYP273" s="82"/>
      <c r="NYQ273" s="82"/>
      <c r="NYR273" s="82"/>
      <c r="NYS273" s="82"/>
      <c r="NYT273" s="82"/>
      <c r="NYU273" s="82"/>
      <c r="NYV273" s="82"/>
      <c r="NYW273" s="82"/>
      <c r="NYX273" s="82"/>
      <c r="NYY273" s="82"/>
      <c r="NYZ273" s="82"/>
      <c r="NZA273" s="82"/>
      <c r="NZB273" s="82"/>
      <c r="NZC273" s="82"/>
      <c r="NZD273" s="82"/>
      <c r="NZE273" s="82"/>
      <c r="NZF273" s="82"/>
      <c r="NZG273" s="82"/>
      <c r="NZH273" s="82"/>
      <c r="NZI273" s="82"/>
      <c r="NZJ273" s="82"/>
      <c r="NZK273" s="82"/>
      <c r="NZL273" s="82"/>
      <c r="NZM273" s="82"/>
      <c r="NZN273" s="82"/>
      <c r="NZO273" s="82"/>
      <c r="NZP273" s="82"/>
      <c r="NZQ273" s="82"/>
      <c r="NZR273" s="82"/>
      <c r="NZS273" s="82"/>
      <c r="NZT273" s="82"/>
      <c r="NZU273" s="82"/>
      <c r="NZV273" s="82"/>
      <c r="NZW273" s="82"/>
      <c r="NZX273" s="82"/>
      <c r="NZY273" s="82"/>
      <c r="NZZ273" s="82"/>
      <c r="OAA273" s="82"/>
      <c r="OAB273" s="82"/>
      <c r="OAC273" s="82"/>
      <c r="OAD273" s="82"/>
      <c r="OAE273" s="82"/>
      <c r="OAF273" s="82"/>
      <c r="OAG273" s="82"/>
      <c r="OAH273" s="82"/>
      <c r="OAI273" s="82"/>
      <c r="OAJ273" s="82"/>
      <c r="OAK273" s="82"/>
      <c r="OAL273" s="82"/>
      <c r="OAM273" s="82"/>
      <c r="OAN273" s="82"/>
      <c r="OAO273" s="82"/>
      <c r="OAP273" s="82"/>
      <c r="OAQ273" s="82"/>
      <c r="OAR273" s="82"/>
      <c r="OAS273" s="82"/>
      <c r="OAT273" s="82"/>
      <c r="OAU273" s="82"/>
      <c r="OAV273" s="82"/>
      <c r="OAW273" s="82"/>
      <c r="OAX273" s="82"/>
      <c r="OAY273" s="82"/>
      <c r="OAZ273" s="82"/>
      <c r="OBA273" s="82"/>
      <c r="OBB273" s="82"/>
      <c r="OBC273" s="82"/>
      <c r="OBD273" s="82"/>
      <c r="OBE273" s="82"/>
      <c r="OBF273" s="82"/>
      <c r="OBG273" s="82"/>
      <c r="OBH273" s="82"/>
      <c r="OBI273" s="82"/>
      <c r="OBJ273" s="82"/>
      <c r="OBK273" s="82"/>
      <c r="OBL273" s="82"/>
      <c r="OBM273" s="82"/>
      <c r="OBN273" s="82"/>
      <c r="OBO273" s="82"/>
      <c r="OBP273" s="82"/>
      <c r="OBQ273" s="82"/>
      <c r="OBR273" s="82"/>
      <c r="OBS273" s="82"/>
      <c r="OBT273" s="82"/>
      <c r="OBU273" s="82"/>
      <c r="OBV273" s="82"/>
      <c r="OBW273" s="82"/>
      <c r="OBX273" s="82"/>
      <c r="OBY273" s="82"/>
      <c r="OBZ273" s="82"/>
      <c r="OCA273" s="82"/>
      <c r="OCB273" s="82"/>
      <c r="OCC273" s="82"/>
      <c r="OCD273" s="82"/>
      <c r="OCE273" s="82"/>
      <c r="OCF273" s="82"/>
      <c r="OCG273" s="82"/>
      <c r="OCH273" s="82"/>
      <c r="OCI273" s="82"/>
      <c r="OCJ273" s="82"/>
      <c r="OCK273" s="82"/>
      <c r="OCL273" s="82"/>
      <c r="OCM273" s="82"/>
      <c r="OCN273" s="82"/>
      <c r="OCO273" s="82"/>
      <c r="OCP273" s="82"/>
      <c r="OCQ273" s="82"/>
      <c r="OCR273" s="82"/>
      <c r="OCS273" s="82"/>
      <c r="OCT273" s="82"/>
      <c r="OCU273" s="82"/>
      <c r="OCV273" s="82"/>
      <c r="OCW273" s="82"/>
      <c r="OCX273" s="82"/>
      <c r="OCY273" s="82"/>
      <c r="OCZ273" s="82"/>
      <c r="ODA273" s="82"/>
      <c r="ODB273" s="82"/>
      <c r="ODC273" s="82"/>
      <c r="ODD273" s="82"/>
      <c r="ODE273" s="82"/>
      <c r="ODF273" s="82"/>
      <c r="ODG273" s="82"/>
      <c r="ODH273" s="82"/>
      <c r="ODI273" s="82"/>
      <c r="ODJ273" s="82"/>
      <c r="ODK273" s="82"/>
      <c r="ODL273" s="82"/>
      <c r="ODM273" s="82"/>
      <c r="ODN273" s="82"/>
      <c r="ODO273" s="82"/>
      <c r="ODP273" s="82"/>
      <c r="ODQ273" s="82"/>
      <c r="ODR273" s="82"/>
      <c r="ODS273" s="82"/>
      <c r="ODT273" s="82"/>
      <c r="ODU273" s="82"/>
      <c r="ODV273" s="82"/>
      <c r="ODW273" s="82"/>
      <c r="ODX273" s="82"/>
      <c r="ODY273" s="82"/>
      <c r="ODZ273" s="82"/>
      <c r="OEA273" s="82"/>
      <c r="OEB273" s="82"/>
      <c r="OEC273" s="82"/>
      <c r="OED273" s="82"/>
      <c r="OEE273" s="82"/>
      <c r="OEF273" s="82"/>
      <c r="OEG273" s="82"/>
      <c r="OEH273" s="82"/>
      <c r="OEI273" s="82"/>
      <c r="OEJ273" s="82"/>
      <c r="OEK273" s="82"/>
      <c r="OEL273" s="82"/>
      <c r="OEM273" s="82"/>
      <c r="OEN273" s="82"/>
      <c r="OEO273" s="82"/>
      <c r="OEP273" s="82"/>
      <c r="OEQ273" s="82"/>
      <c r="OER273" s="82"/>
      <c r="OES273" s="82"/>
      <c r="OET273" s="82"/>
      <c r="OEU273" s="82"/>
      <c r="OEV273" s="82"/>
      <c r="OEW273" s="82"/>
      <c r="OEX273" s="82"/>
      <c r="OEY273" s="82"/>
      <c r="OEZ273" s="82"/>
      <c r="OFA273" s="82"/>
      <c r="OFB273" s="82"/>
      <c r="OFC273" s="82"/>
      <c r="OFD273" s="82"/>
      <c r="OFE273" s="82"/>
      <c r="OFF273" s="82"/>
      <c r="OFG273" s="82"/>
      <c r="OFH273" s="82"/>
      <c r="OFI273" s="82"/>
      <c r="OFJ273" s="82"/>
      <c r="OFK273" s="82"/>
      <c r="OFL273" s="82"/>
      <c r="OFM273" s="82"/>
      <c r="OFN273" s="82"/>
      <c r="OFO273" s="82"/>
      <c r="OFP273" s="82"/>
      <c r="OFQ273" s="82"/>
      <c r="OFR273" s="82"/>
      <c r="OFS273" s="82"/>
      <c r="OFT273" s="82"/>
      <c r="OFU273" s="82"/>
      <c r="OFV273" s="82"/>
      <c r="OFW273" s="82"/>
      <c r="OFX273" s="82"/>
      <c r="OFY273" s="82"/>
      <c r="OFZ273" s="82"/>
      <c r="OGA273" s="82"/>
      <c r="OGB273" s="82"/>
      <c r="OGC273" s="82"/>
      <c r="OGD273" s="82"/>
      <c r="OGE273" s="82"/>
      <c r="OGF273" s="82"/>
      <c r="OGG273" s="82"/>
      <c r="OGH273" s="82"/>
      <c r="OGI273" s="82"/>
      <c r="OGJ273" s="82"/>
      <c r="OGK273" s="82"/>
      <c r="OGL273" s="82"/>
      <c r="OGM273" s="82"/>
      <c r="OGN273" s="82"/>
      <c r="OGO273" s="82"/>
      <c r="OGP273" s="82"/>
      <c r="OGQ273" s="82"/>
      <c r="OGR273" s="82"/>
      <c r="OGS273" s="82"/>
      <c r="OGT273" s="82"/>
      <c r="OGU273" s="82"/>
      <c r="OGV273" s="82"/>
      <c r="OGW273" s="82"/>
      <c r="OGX273" s="82"/>
      <c r="OGY273" s="82"/>
      <c r="OGZ273" s="82"/>
      <c r="OHA273" s="82"/>
      <c r="OHB273" s="82"/>
      <c r="OHC273" s="82"/>
      <c r="OHD273" s="82"/>
      <c r="OHE273" s="82"/>
      <c r="OHF273" s="82"/>
      <c r="OHG273" s="82"/>
      <c r="OHH273" s="82"/>
      <c r="OHI273" s="82"/>
      <c r="OHJ273" s="82"/>
      <c r="OHK273" s="82"/>
      <c r="OHL273" s="82"/>
      <c r="OHM273" s="82"/>
      <c r="OHN273" s="82"/>
      <c r="OHO273" s="82"/>
      <c r="OHP273" s="82"/>
      <c r="OHQ273" s="82"/>
      <c r="OHR273" s="82"/>
      <c r="OHS273" s="82"/>
      <c r="OHT273" s="82"/>
      <c r="OHU273" s="82"/>
      <c r="OHV273" s="82"/>
      <c r="OHW273" s="82"/>
      <c r="OHX273" s="82"/>
      <c r="OHY273" s="82"/>
      <c r="OHZ273" s="82"/>
      <c r="OIA273" s="82"/>
      <c r="OIB273" s="82"/>
      <c r="OIC273" s="82"/>
      <c r="OID273" s="82"/>
      <c r="OIE273" s="82"/>
      <c r="OIF273" s="82"/>
      <c r="OIG273" s="82"/>
      <c r="OIH273" s="82"/>
      <c r="OII273" s="82"/>
      <c r="OIJ273" s="82"/>
      <c r="OIK273" s="82"/>
      <c r="OIL273" s="82"/>
      <c r="OIM273" s="82"/>
      <c r="OIN273" s="82"/>
      <c r="OIO273" s="82"/>
      <c r="OIP273" s="82"/>
      <c r="OIQ273" s="82"/>
      <c r="OIR273" s="82"/>
      <c r="OIS273" s="82"/>
      <c r="OIT273" s="82"/>
      <c r="OIU273" s="82"/>
      <c r="OIV273" s="82"/>
      <c r="OIW273" s="82"/>
      <c r="OIX273" s="82"/>
      <c r="OIY273" s="82"/>
      <c r="OIZ273" s="82"/>
      <c r="OJA273" s="82"/>
      <c r="OJB273" s="82"/>
      <c r="OJC273" s="82"/>
      <c r="OJD273" s="82"/>
      <c r="OJE273" s="82"/>
      <c r="OJF273" s="82"/>
      <c r="OJG273" s="82"/>
      <c r="OJH273" s="82"/>
      <c r="OJI273" s="82"/>
      <c r="OJJ273" s="82"/>
      <c r="OJK273" s="82"/>
      <c r="OJL273" s="82"/>
      <c r="OJM273" s="82"/>
      <c r="OJN273" s="82"/>
      <c r="OJO273" s="82"/>
      <c r="OJP273" s="82"/>
      <c r="OJQ273" s="82"/>
      <c r="OJR273" s="82"/>
      <c r="OJS273" s="82"/>
      <c r="OJT273" s="82"/>
      <c r="OJU273" s="82"/>
      <c r="OJV273" s="82"/>
      <c r="OJW273" s="82"/>
      <c r="OJX273" s="82"/>
      <c r="OJY273" s="82"/>
      <c r="OJZ273" s="82"/>
      <c r="OKA273" s="82"/>
      <c r="OKB273" s="82"/>
      <c r="OKC273" s="82"/>
      <c r="OKD273" s="82"/>
      <c r="OKE273" s="82"/>
      <c r="OKF273" s="82"/>
      <c r="OKG273" s="82"/>
      <c r="OKH273" s="82"/>
      <c r="OKI273" s="82"/>
      <c r="OKJ273" s="82"/>
      <c r="OKK273" s="82"/>
      <c r="OKL273" s="82"/>
      <c r="OKM273" s="82"/>
      <c r="OKN273" s="82"/>
      <c r="OKO273" s="82"/>
      <c r="OKP273" s="82"/>
      <c r="OKQ273" s="82"/>
      <c r="OKR273" s="82"/>
      <c r="OKS273" s="82"/>
      <c r="OKT273" s="82"/>
      <c r="OKU273" s="82"/>
      <c r="OKV273" s="82"/>
      <c r="OKW273" s="82"/>
      <c r="OKX273" s="82"/>
      <c r="OKY273" s="82"/>
      <c r="OKZ273" s="82"/>
      <c r="OLA273" s="82"/>
      <c r="OLB273" s="82"/>
      <c r="OLC273" s="82"/>
      <c r="OLD273" s="82"/>
      <c r="OLE273" s="82"/>
      <c r="OLF273" s="82"/>
      <c r="OLG273" s="82"/>
      <c r="OLH273" s="82"/>
      <c r="OLI273" s="82"/>
      <c r="OLJ273" s="82"/>
      <c r="OLK273" s="82"/>
      <c r="OLL273" s="82"/>
      <c r="OLM273" s="82"/>
      <c r="OLN273" s="82"/>
      <c r="OLO273" s="82"/>
      <c r="OLP273" s="82"/>
      <c r="OLQ273" s="82"/>
      <c r="OLR273" s="82"/>
      <c r="OLS273" s="82"/>
      <c r="OLT273" s="82"/>
      <c r="OLU273" s="82"/>
      <c r="OLV273" s="82"/>
      <c r="OLW273" s="82"/>
      <c r="OLX273" s="82"/>
      <c r="OLY273" s="82"/>
      <c r="OLZ273" s="82"/>
      <c r="OMA273" s="82"/>
      <c r="OMB273" s="82"/>
      <c r="OMC273" s="82"/>
      <c r="OMD273" s="82"/>
      <c r="OME273" s="82"/>
      <c r="OMF273" s="82"/>
      <c r="OMG273" s="82"/>
      <c r="OMH273" s="82"/>
      <c r="OMI273" s="82"/>
      <c r="OMJ273" s="82"/>
      <c r="OMK273" s="82"/>
      <c r="OML273" s="82"/>
      <c r="OMM273" s="82"/>
      <c r="OMN273" s="82"/>
      <c r="OMO273" s="82"/>
      <c r="OMP273" s="82"/>
      <c r="OMQ273" s="82"/>
      <c r="OMR273" s="82"/>
      <c r="OMS273" s="82"/>
      <c r="OMT273" s="82"/>
      <c r="OMU273" s="82"/>
      <c r="OMV273" s="82"/>
      <c r="OMW273" s="82"/>
      <c r="OMX273" s="82"/>
      <c r="OMY273" s="82"/>
      <c r="OMZ273" s="82"/>
      <c r="ONA273" s="82"/>
      <c r="ONB273" s="82"/>
      <c r="ONC273" s="82"/>
      <c r="OND273" s="82"/>
      <c r="ONE273" s="82"/>
      <c r="ONF273" s="82"/>
      <c r="ONG273" s="82"/>
      <c r="ONH273" s="82"/>
      <c r="ONI273" s="82"/>
      <c r="ONJ273" s="82"/>
      <c r="ONK273" s="82"/>
      <c r="ONL273" s="82"/>
      <c r="ONM273" s="82"/>
      <c r="ONN273" s="82"/>
      <c r="ONO273" s="82"/>
      <c r="ONP273" s="82"/>
      <c r="ONQ273" s="82"/>
      <c r="ONR273" s="82"/>
      <c r="ONS273" s="82"/>
      <c r="ONT273" s="82"/>
      <c r="ONU273" s="82"/>
      <c r="ONV273" s="82"/>
      <c r="ONW273" s="82"/>
      <c r="ONX273" s="82"/>
      <c r="ONY273" s="82"/>
      <c r="ONZ273" s="82"/>
      <c r="OOA273" s="82"/>
      <c r="OOB273" s="82"/>
      <c r="OOC273" s="82"/>
      <c r="OOD273" s="82"/>
      <c r="OOE273" s="82"/>
      <c r="OOF273" s="82"/>
      <c r="OOG273" s="82"/>
      <c r="OOH273" s="82"/>
      <c r="OOI273" s="82"/>
      <c r="OOJ273" s="82"/>
      <c r="OOK273" s="82"/>
      <c r="OOL273" s="82"/>
      <c r="OOM273" s="82"/>
      <c r="OON273" s="82"/>
      <c r="OOO273" s="82"/>
      <c r="OOP273" s="82"/>
      <c r="OOQ273" s="82"/>
      <c r="OOR273" s="82"/>
      <c r="OOS273" s="82"/>
      <c r="OOT273" s="82"/>
      <c r="OOU273" s="82"/>
      <c r="OOV273" s="82"/>
      <c r="OOW273" s="82"/>
      <c r="OOX273" s="82"/>
      <c r="OOY273" s="82"/>
      <c r="OOZ273" s="82"/>
      <c r="OPA273" s="82"/>
      <c r="OPB273" s="82"/>
      <c r="OPC273" s="82"/>
      <c r="OPD273" s="82"/>
      <c r="OPE273" s="82"/>
      <c r="OPF273" s="82"/>
      <c r="OPG273" s="82"/>
      <c r="OPH273" s="82"/>
      <c r="OPI273" s="82"/>
      <c r="OPJ273" s="82"/>
      <c r="OPK273" s="82"/>
      <c r="OPL273" s="82"/>
      <c r="OPM273" s="82"/>
      <c r="OPN273" s="82"/>
      <c r="OPO273" s="82"/>
      <c r="OPP273" s="82"/>
      <c r="OPQ273" s="82"/>
      <c r="OPR273" s="82"/>
      <c r="OPS273" s="82"/>
      <c r="OPT273" s="82"/>
      <c r="OPU273" s="82"/>
      <c r="OPV273" s="82"/>
      <c r="OPW273" s="82"/>
      <c r="OPX273" s="82"/>
      <c r="OPY273" s="82"/>
      <c r="OPZ273" s="82"/>
      <c r="OQA273" s="82"/>
      <c r="OQB273" s="82"/>
      <c r="OQC273" s="82"/>
      <c r="OQD273" s="82"/>
      <c r="OQE273" s="82"/>
      <c r="OQF273" s="82"/>
      <c r="OQG273" s="82"/>
      <c r="OQH273" s="82"/>
      <c r="OQI273" s="82"/>
      <c r="OQJ273" s="82"/>
      <c r="OQK273" s="82"/>
      <c r="OQL273" s="82"/>
      <c r="OQM273" s="82"/>
      <c r="OQN273" s="82"/>
      <c r="OQO273" s="82"/>
      <c r="OQP273" s="82"/>
      <c r="OQQ273" s="82"/>
      <c r="OQR273" s="82"/>
      <c r="OQS273" s="82"/>
      <c r="OQT273" s="82"/>
      <c r="OQU273" s="82"/>
      <c r="OQV273" s="82"/>
      <c r="OQW273" s="82"/>
      <c r="OQX273" s="82"/>
      <c r="OQY273" s="82"/>
      <c r="OQZ273" s="82"/>
      <c r="ORA273" s="82"/>
      <c r="ORB273" s="82"/>
      <c r="ORC273" s="82"/>
      <c r="ORD273" s="82"/>
      <c r="ORE273" s="82"/>
      <c r="ORF273" s="82"/>
      <c r="ORG273" s="82"/>
      <c r="ORH273" s="82"/>
      <c r="ORI273" s="82"/>
      <c r="ORJ273" s="82"/>
      <c r="ORK273" s="82"/>
      <c r="ORL273" s="82"/>
      <c r="ORM273" s="82"/>
      <c r="ORN273" s="82"/>
      <c r="ORO273" s="82"/>
      <c r="ORP273" s="82"/>
      <c r="ORQ273" s="82"/>
      <c r="ORR273" s="82"/>
      <c r="ORS273" s="82"/>
      <c r="ORT273" s="82"/>
      <c r="ORU273" s="82"/>
      <c r="ORV273" s="82"/>
      <c r="ORW273" s="82"/>
      <c r="ORX273" s="82"/>
      <c r="ORY273" s="82"/>
      <c r="ORZ273" s="82"/>
      <c r="OSA273" s="82"/>
      <c r="OSB273" s="82"/>
      <c r="OSC273" s="82"/>
      <c r="OSD273" s="82"/>
      <c r="OSE273" s="82"/>
      <c r="OSF273" s="82"/>
      <c r="OSG273" s="82"/>
      <c r="OSH273" s="82"/>
      <c r="OSI273" s="82"/>
      <c r="OSJ273" s="82"/>
      <c r="OSK273" s="82"/>
      <c r="OSL273" s="82"/>
      <c r="OSM273" s="82"/>
      <c r="OSN273" s="82"/>
      <c r="OSO273" s="82"/>
      <c r="OSP273" s="82"/>
      <c r="OSQ273" s="82"/>
      <c r="OSR273" s="82"/>
      <c r="OSS273" s="82"/>
      <c r="OST273" s="82"/>
      <c r="OSU273" s="82"/>
      <c r="OSV273" s="82"/>
      <c r="OSW273" s="82"/>
      <c r="OSX273" s="82"/>
      <c r="OSY273" s="82"/>
      <c r="OSZ273" s="82"/>
      <c r="OTA273" s="82"/>
      <c r="OTB273" s="82"/>
      <c r="OTC273" s="82"/>
      <c r="OTD273" s="82"/>
      <c r="OTE273" s="82"/>
      <c r="OTF273" s="82"/>
      <c r="OTG273" s="82"/>
      <c r="OTH273" s="82"/>
      <c r="OTI273" s="82"/>
      <c r="OTJ273" s="82"/>
      <c r="OTK273" s="82"/>
      <c r="OTL273" s="82"/>
      <c r="OTM273" s="82"/>
      <c r="OTN273" s="82"/>
      <c r="OTO273" s="82"/>
      <c r="OTP273" s="82"/>
      <c r="OTQ273" s="82"/>
      <c r="OTR273" s="82"/>
      <c r="OTS273" s="82"/>
      <c r="OTT273" s="82"/>
      <c r="OTU273" s="82"/>
      <c r="OTV273" s="82"/>
      <c r="OTW273" s="82"/>
      <c r="OTX273" s="82"/>
      <c r="OTY273" s="82"/>
      <c r="OTZ273" s="82"/>
      <c r="OUA273" s="82"/>
      <c r="OUB273" s="82"/>
      <c r="OUC273" s="82"/>
      <c r="OUD273" s="82"/>
      <c r="OUE273" s="82"/>
      <c r="OUF273" s="82"/>
      <c r="OUG273" s="82"/>
      <c r="OUH273" s="82"/>
      <c r="OUI273" s="82"/>
      <c r="OUJ273" s="82"/>
      <c r="OUK273" s="82"/>
      <c r="OUL273" s="82"/>
      <c r="OUM273" s="82"/>
      <c r="OUN273" s="82"/>
      <c r="OUO273" s="82"/>
      <c r="OUP273" s="82"/>
      <c r="OUQ273" s="82"/>
      <c r="OUR273" s="82"/>
      <c r="OUS273" s="82"/>
      <c r="OUT273" s="82"/>
      <c r="OUU273" s="82"/>
      <c r="OUV273" s="82"/>
      <c r="OUW273" s="82"/>
      <c r="OUX273" s="82"/>
      <c r="OUY273" s="82"/>
      <c r="OUZ273" s="82"/>
      <c r="OVA273" s="82"/>
      <c r="OVB273" s="82"/>
      <c r="OVC273" s="82"/>
      <c r="OVD273" s="82"/>
      <c r="OVE273" s="82"/>
      <c r="OVF273" s="82"/>
      <c r="OVG273" s="82"/>
      <c r="OVH273" s="82"/>
      <c r="OVI273" s="82"/>
      <c r="OVJ273" s="82"/>
      <c r="OVK273" s="82"/>
      <c r="OVL273" s="82"/>
      <c r="OVM273" s="82"/>
      <c r="OVN273" s="82"/>
      <c r="OVO273" s="82"/>
      <c r="OVP273" s="82"/>
      <c r="OVQ273" s="82"/>
      <c r="OVR273" s="82"/>
      <c r="OVS273" s="82"/>
      <c r="OVT273" s="82"/>
      <c r="OVU273" s="82"/>
      <c r="OVV273" s="82"/>
      <c r="OVW273" s="82"/>
      <c r="OVX273" s="82"/>
      <c r="OVY273" s="82"/>
      <c r="OVZ273" s="82"/>
      <c r="OWA273" s="82"/>
      <c r="OWB273" s="82"/>
      <c r="OWC273" s="82"/>
      <c r="OWD273" s="82"/>
      <c r="OWE273" s="82"/>
      <c r="OWF273" s="82"/>
      <c r="OWG273" s="82"/>
      <c r="OWH273" s="82"/>
      <c r="OWI273" s="82"/>
      <c r="OWJ273" s="82"/>
      <c r="OWK273" s="82"/>
      <c r="OWL273" s="82"/>
      <c r="OWM273" s="82"/>
      <c r="OWN273" s="82"/>
      <c r="OWO273" s="82"/>
      <c r="OWP273" s="82"/>
      <c r="OWQ273" s="82"/>
      <c r="OWR273" s="82"/>
      <c r="OWS273" s="82"/>
      <c r="OWT273" s="82"/>
      <c r="OWU273" s="82"/>
      <c r="OWV273" s="82"/>
      <c r="OWW273" s="82"/>
      <c r="OWX273" s="82"/>
      <c r="OWY273" s="82"/>
      <c r="OWZ273" s="82"/>
      <c r="OXA273" s="82"/>
      <c r="OXB273" s="82"/>
      <c r="OXC273" s="82"/>
      <c r="OXD273" s="82"/>
      <c r="OXE273" s="82"/>
      <c r="OXF273" s="82"/>
      <c r="OXG273" s="82"/>
      <c r="OXH273" s="82"/>
      <c r="OXI273" s="82"/>
      <c r="OXJ273" s="82"/>
      <c r="OXK273" s="82"/>
      <c r="OXL273" s="82"/>
      <c r="OXM273" s="82"/>
      <c r="OXN273" s="82"/>
      <c r="OXO273" s="82"/>
      <c r="OXP273" s="82"/>
      <c r="OXQ273" s="82"/>
      <c r="OXR273" s="82"/>
      <c r="OXS273" s="82"/>
      <c r="OXT273" s="82"/>
      <c r="OXU273" s="82"/>
      <c r="OXV273" s="82"/>
      <c r="OXW273" s="82"/>
      <c r="OXX273" s="82"/>
      <c r="OXY273" s="82"/>
      <c r="OXZ273" s="82"/>
      <c r="OYA273" s="82"/>
      <c r="OYB273" s="82"/>
      <c r="OYC273" s="82"/>
      <c r="OYD273" s="82"/>
      <c r="OYE273" s="82"/>
      <c r="OYF273" s="82"/>
      <c r="OYG273" s="82"/>
      <c r="OYH273" s="82"/>
      <c r="OYI273" s="82"/>
      <c r="OYJ273" s="82"/>
      <c r="OYK273" s="82"/>
      <c r="OYL273" s="82"/>
      <c r="OYM273" s="82"/>
      <c r="OYN273" s="82"/>
      <c r="OYO273" s="82"/>
      <c r="OYP273" s="82"/>
      <c r="OYQ273" s="82"/>
      <c r="OYR273" s="82"/>
      <c r="OYS273" s="82"/>
      <c r="OYT273" s="82"/>
      <c r="OYU273" s="82"/>
      <c r="OYV273" s="82"/>
      <c r="OYW273" s="82"/>
      <c r="OYX273" s="82"/>
      <c r="OYY273" s="82"/>
      <c r="OYZ273" s="82"/>
      <c r="OZA273" s="82"/>
      <c r="OZB273" s="82"/>
      <c r="OZC273" s="82"/>
      <c r="OZD273" s="82"/>
      <c r="OZE273" s="82"/>
      <c r="OZF273" s="82"/>
      <c r="OZG273" s="82"/>
      <c r="OZH273" s="82"/>
      <c r="OZI273" s="82"/>
      <c r="OZJ273" s="82"/>
      <c r="OZK273" s="82"/>
      <c r="OZL273" s="82"/>
      <c r="OZM273" s="82"/>
      <c r="OZN273" s="82"/>
      <c r="OZO273" s="82"/>
      <c r="OZP273" s="82"/>
      <c r="OZQ273" s="82"/>
      <c r="OZR273" s="82"/>
      <c r="OZS273" s="82"/>
      <c r="OZT273" s="82"/>
      <c r="OZU273" s="82"/>
      <c r="OZV273" s="82"/>
      <c r="OZW273" s="82"/>
      <c r="OZX273" s="82"/>
      <c r="OZY273" s="82"/>
      <c r="OZZ273" s="82"/>
      <c r="PAA273" s="82"/>
      <c r="PAB273" s="82"/>
      <c r="PAC273" s="82"/>
      <c r="PAD273" s="82"/>
      <c r="PAE273" s="82"/>
      <c r="PAF273" s="82"/>
      <c r="PAG273" s="82"/>
      <c r="PAH273" s="82"/>
      <c r="PAI273" s="82"/>
      <c r="PAJ273" s="82"/>
      <c r="PAK273" s="82"/>
      <c r="PAL273" s="82"/>
      <c r="PAM273" s="82"/>
      <c r="PAN273" s="82"/>
      <c r="PAO273" s="82"/>
      <c r="PAP273" s="82"/>
      <c r="PAQ273" s="82"/>
      <c r="PAR273" s="82"/>
      <c r="PAS273" s="82"/>
      <c r="PAT273" s="82"/>
      <c r="PAU273" s="82"/>
      <c r="PAV273" s="82"/>
      <c r="PAW273" s="82"/>
      <c r="PAX273" s="82"/>
      <c r="PAY273" s="82"/>
      <c r="PAZ273" s="82"/>
      <c r="PBA273" s="82"/>
      <c r="PBB273" s="82"/>
      <c r="PBC273" s="82"/>
      <c r="PBD273" s="82"/>
      <c r="PBE273" s="82"/>
      <c r="PBF273" s="82"/>
      <c r="PBG273" s="82"/>
      <c r="PBH273" s="82"/>
      <c r="PBI273" s="82"/>
      <c r="PBJ273" s="82"/>
      <c r="PBK273" s="82"/>
      <c r="PBL273" s="82"/>
      <c r="PBM273" s="82"/>
      <c r="PBN273" s="82"/>
      <c r="PBO273" s="82"/>
      <c r="PBP273" s="82"/>
      <c r="PBQ273" s="82"/>
      <c r="PBR273" s="82"/>
      <c r="PBS273" s="82"/>
      <c r="PBT273" s="82"/>
      <c r="PBU273" s="82"/>
      <c r="PBV273" s="82"/>
      <c r="PBW273" s="82"/>
      <c r="PBX273" s="82"/>
      <c r="PBY273" s="82"/>
      <c r="PBZ273" s="82"/>
      <c r="PCA273" s="82"/>
      <c r="PCB273" s="82"/>
      <c r="PCC273" s="82"/>
      <c r="PCD273" s="82"/>
      <c r="PCE273" s="82"/>
      <c r="PCF273" s="82"/>
      <c r="PCG273" s="82"/>
      <c r="PCH273" s="82"/>
      <c r="PCI273" s="82"/>
      <c r="PCJ273" s="82"/>
      <c r="PCK273" s="82"/>
      <c r="PCL273" s="82"/>
      <c r="PCM273" s="82"/>
      <c r="PCN273" s="82"/>
      <c r="PCO273" s="82"/>
      <c r="PCP273" s="82"/>
      <c r="PCQ273" s="82"/>
      <c r="PCR273" s="82"/>
      <c r="PCS273" s="82"/>
      <c r="PCT273" s="82"/>
      <c r="PCU273" s="82"/>
      <c r="PCV273" s="82"/>
      <c r="PCW273" s="82"/>
      <c r="PCX273" s="82"/>
      <c r="PCY273" s="82"/>
      <c r="PCZ273" s="82"/>
      <c r="PDA273" s="82"/>
      <c r="PDB273" s="82"/>
      <c r="PDC273" s="82"/>
      <c r="PDD273" s="82"/>
      <c r="PDE273" s="82"/>
      <c r="PDF273" s="82"/>
      <c r="PDG273" s="82"/>
      <c r="PDH273" s="82"/>
      <c r="PDI273" s="82"/>
      <c r="PDJ273" s="82"/>
      <c r="PDK273" s="82"/>
      <c r="PDL273" s="82"/>
      <c r="PDM273" s="82"/>
      <c r="PDN273" s="82"/>
      <c r="PDO273" s="82"/>
      <c r="PDP273" s="82"/>
      <c r="PDQ273" s="82"/>
      <c r="PDR273" s="82"/>
      <c r="PDS273" s="82"/>
      <c r="PDT273" s="82"/>
      <c r="PDU273" s="82"/>
      <c r="PDV273" s="82"/>
      <c r="PDW273" s="82"/>
      <c r="PDX273" s="82"/>
      <c r="PDY273" s="82"/>
      <c r="PDZ273" s="82"/>
      <c r="PEA273" s="82"/>
      <c r="PEB273" s="82"/>
      <c r="PEC273" s="82"/>
      <c r="PED273" s="82"/>
      <c r="PEE273" s="82"/>
      <c r="PEF273" s="82"/>
      <c r="PEG273" s="82"/>
      <c r="PEH273" s="82"/>
      <c r="PEI273" s="82"/>
      <c r="PEJ273" s="82"/>
      <c r="PEK273" s="82"/>
      <c r="PEL273" s="82"/>
      <c r="PEM273" s="82"/>
      <c r="PEN273" s="82"/>
      <c r="PEO273" s="82"/>
      <c r="PEP273" s="82"/>
      <c r="PEQ273" s="82"/>
      <c r="PER273" s="82"/>
      <c r="PES273" s="82"/>
      <c r="PET273" s="82"/>
      <c r="PEU273" s="82"/>
      <c r="PEV273" s="82"/>
      <c r="PEW273" s="82"/>
      <c r="PEX273" s="82"/>
      <c r="PEY273" s="82"/>
      <c r="PEZ273" s="82"/>
      <c r="PFA273" s="82"/>
      <c r="PFB273" s="82"/>
      <c r="PFC273" s="82"/>
      <c r="PFD273" s="82"/>
      <c r="PFE273" s="82"/>
      <c r="PFF273" s="82"/>
      <c r="PFG273" s="82"/>
      <c r="PFH273" s="82"/>
      <c r="PFI273" s="82"/>
      <c r="PFJ273" s="82"/>
      <c r="PFK273" s="82"/>
      <c r="PFL273" s="82"/>
      <c r="PFM273" s="82"/>
      <c r="PFN273" s="82"/>
      <c r="PFO273" s="82"/>
      <c r="PFP273" s="82"/>
      <c r="PFQ273" s="82"/>
      <c r="PFR273" s="82"/>
      <c r="PFS273" s="82"/>
      <c r="PFT273" s="82"/>
      <c r="PFU273" s="82"/>
      <c r="PFV273" s="82"/>
      <c r="PFW273" s="82"/>
      <c r="PFX273" s="82"/>
      <c r="PFY273" s="82"/>
      <c r="PFZ273" s="82"/>
      <c r="PGA273" s="82"/>
      <c r="PGB273" s="82"/>
      <c r="PGC273" s="82"/>
      <c r="PGD273" s="82"/>
      <c r="PGE273" s="82"/>
      <c r="PGF273" s="82"/>
      <c r="PGG273" s="82"/>
      <c r="PGH273" s="82"/>
      <c r="PGI273" s="82"/>
      <c r="PGJ273" s="82"/>
      <c r="PGK273" s="82"/>
      <c r="PGL273" s="82"/>
      <c r="PGM273" s="82"/>
      <c r="PGN273" s="82"/>
      <c r="PGO273" s="82"/>
      <c r="PGP273" s="82"/>
      <c r="PGQ273" s="82"/>
      <c r="PGR273" s="82"/>
      <c r="PGS273" s="82"/>
      <c r="PGT273" s="82"/>
      <c r="PGU273" s="82"/>
      <c r="PGV273" s="82"/>
      <c r="PGW273" s="82"/>
      <c r="PGX273" s="82"/>
      <c r="PGY273" s="82"/>
      <c r="PGZ273" s="82"/>
      <c r="PHA273" s="82"/>
      <c r="PHB273" s="82"/>
      <c r="PHC273" s="82"/>
      <c r="PHD273" s="82"/>
      <c r="PHE273" s="82"/>
      <c r="PHF273" s="82"/>
      <c r="PHG273" s="82"/>
      <c r="PHH273" s="82"/>
      <c r="PHI273" s="82"/>
      <c r="PHJ273" s="82"/>
      <c r="PHK273" s="82"/>
      <c r="PHL273" s="82"/>
      <c r="PHM273" s="82"/>
      <c r="PHN273" s="82"/>
      <c r="PHO273" s="82"/>
      <c r="PHP273" s="82"/>
      <c r="PHQ273" s="82"/>
      <c r="PHR273" s="82"/>
      <c r="PHS273" s="82"/>
      <c r="PHT273" s="82"/>
      <c r="PHU273" s="82"/>
      <c r="PHV273" s="82"/>
      <c r="PHW273" s="82"/>
      <c r="PHX273" s="82"/>
      <c r="PHY273" s="82"/>
      <c r="PHZ273" s="82"/>
      <c r="PIA273" s="82"/>
      <c r="PIB273" s="82"/>
      <c r="PIC273" s="82"/>
      <c r="PID273" s="82"/>
      <c r="PIE273" s="82"/>
      <c r="PIF273" s="82"/>
      <c r="PIG273" s="82"/>
      <c r="PIH273" s="82"/>
      <c r="PII273" s="82"/>
      <c r="PIJ273" s="82"/>
      <c r="PIK273" s="82"/>
      <c r="PIL273" s="82"/>
      <c r="PIM273" s="82"/>
      <c r="PIN273" s="82"/>
      <c r="PIO273" s="82"/>
      <c r="PIP273" s="82"/>
      <c r="PIQ273" s="82"/>
      <c r="PIR273" s="82"/>
      <c r="PIS273" s="82"/>
      <c r="PIT273" s="82"/>
      <c r="PIU273" s="82"/>
      <c r="PIV273" s="82"/>
      <c r="PIW273" s="82"/>
      <c r="PIX273" s="82"/>
      <c r="PIY273" s="82"/>
      <c r="PIZ273" s="82"/>
      <c r="PJA273" s="82"/>
      <c r="PJB273" s="82"/>
      <c r="PJC273" s="82"/>
      <c r="PJD273" s="82"/>
      <c r="PJE273" s="82"/>
      <c r="PJF273" s="82"/>
      <c r="PJG273" s="82"/>
      <c r="PJH273" s="82"/>
      <c r="PJI273" s="82"/>
      <c r="PJJ273" s="82"/>
      <c r="PJK273" s="82"/>
      <c r="PJL273" s="82"/>
      <c r="PJM273" s="82"/>
      <c r="PJN273" s="82"/>
      <c r="PJO273" s="82"/>
      <c r="PJP273" s="82"/>
      <c r="PJQ273" s="82"/>
      <c r="PJR273" s="82"/>
      <c r="PJS273" s="82"/>
      <c r="PJT273" s="82"/>
      <c r="PJU273" s="82"/>
      <c r="PJV273" s="82"/>
      <c r="PJW273" s="82"/>
      <c r="PJX273" s="82"/>
      <c r="PJY273" s="82"/>
      <c r="PJZ273" s="82"/>
      <c r="PKA273" s="82"/>
      <c r="PKB273" s="82"/>
      <c r="PKC273" s="82"/>
      <c r="PKD273" s="82"/>
      <c r="PKE273" s="82"/>
      <c r="PKF273" s="82"/>
      <c r="PKG273" s="82"/>
      <c r="PKH273" s="82"/>
      <c r="PKI273" s="82"/>
      <c r="PKJ273" s="82"/>
      <c r="PKK273" s="82"/>
      <c r="PKL273" s="82"/>
      <c r="PKM273" s="82"/>
      <c r="PKN273" s="82"/>
      <c r="PKO273" s="82"/>
      <c r="PKP273" s="82"/>
      <c r="PKQ273" s="82"/>
      <c r="PKR273" s="82"/>
      <c r="PKS273" s="82"/>
      <c r="PKT273" s="82"/>
      <c r="PKU273" s="82"/>
      <c r="PKV273" s="82"/>
      <c r="PKW273" s="82"/>
      <c r="PKX273" s="82"/>
      <c r="PKY273" s="82"/>
      <c r="PKZ273" s="82"/>
      <c r="PLA273" s="82"/>
      <c r="PLB273" s="82"/>
      <c r="PLC273" s="82"/>
      <c r="PLD273" s="82"/>
      <c r="PLE273" s="82"/>
      <c r="PLF273" s="82"/>
      <c r="PLG273" s="82"/>
      <c r="PLH273" s="82"/>
      <c r="PLI273" s="82"/>
      <c r="PLJ273" s="82"/>
      <c r="PLK273" s="82"/>
      <c r="PLL273" s="82"/>
      <c r="PLM273" s="82"/>
      <c r="PLN273" s="82"/>
      <c r="PLO273" s="82"/>
      <c r="PLP273" s="82"/>
      <c r="PLQ273" s="82"/>
      <c r="PLR273" s="82"/>
      <c r="PLS273" s="82"/>
      <c r="PLT273" s="82"/>
      <c r="PLU273" s="82"/>
      <c r="PLV273" s="82"/>
      <c r="PLW273" s="82"/>
      <c r="PLX273" s="82"/>
      <c r="PLY273" s="82"/>
      <c r="PLZ273" s="82"/>
      <c r="PMA273" s="82"/>
      <c r="PMB273" s="82"/>
      <c r="PMC273" s="82"/>
      <c r="PMD273" s="82"/>
      <c r="PME273" s="82"/>
      <c r="PMF273" s="82"/>
      <c r="PMG273" s="82"/>
      <c r="PMH273" s="82"/>
      <c r="PMI273" s="82"/>
      <c r="PMJ273" s="82"/>
      <c r="PMK273" s="82"/>
      <c r="PML273" s="82"/>
      <c r="PMM273" s="82"/>
      <c r="PMN273" s="82"/>
      <c r="PMO273" s="82"/>
      <c r="PMP273" s="82"/>
      <c r="PMQ273" s="82"/>
      <c r="PMR273" s="82"/>
      <c r="PMS273" s="82"/>
      <c r="PMT273" s="82"/>
      <c r="PMU273" s="82"/>
      <c r="PMV273" s="82"/>
      <c r="PMW273" s="82"/>
      <c r="PMX273" s="82"/>
      <c r="PMY273" s="82"/>
      <c r="PMZ273" s="82"/>
      <c r="PNA273" s="82"/>
      <c r="PNB273" s="82"/>
      <c r="PNC273" s="82"/>
      <c r="PND273" s="82"/>
      <c r="PNE273" s="82"/>
      <c r="PNF273" s="82"/>
      <c r="PNG273" s="82"/>
      <c r="PNH273" s="82"/>
      <c r="PNI273" s="82"/>
      <c r="PNJ273" s="82"/>
      <c r="PNK273" s="82"/>
      <c r="PNL273" s="82"/>
      <c r="PNM273" s="82"/>
      <c r="PNN273" s="82"/>
      <c r="PNO273" s="82"/>
      <c r="PNP273" s="82"/>
      <c r="PNQ273" s="82"/>
      <c r="PNR273" s="82"/>
      <c r="PNS273" s="82"/>
      <c r="PNT273" s="82"/>
      <c r="PNU273" s="82"/>
      <c r="PNV273" s="82"/>
      <c r="PNW273" s="82"/>
      <c r="PNX273" s="82"/>
      <c r="PNY273" s="82"/>
      <c r="PNZ273" s="82"/>
      <c r="POA273" s="82"/>
      <c r="POB273" s="82"/>
      <c r="POC273" s="82"/>
      <c r="POD273" s="82"/>
      <c r="POE273" s="82"/>
      <c r="POF273" s="82"/>
      <c r="POG273" s="82"/>
      <c r="POH273" s="82"/>
      <c r="POI273" s="82"/>
      <c r="POJ273" s="82"/>
      <c r="POK273" s="82"/>
      <c r="POL273" s="82"/>
      <c r="POM273" s="82"/>
      <c r="PON273" s="82"/>
      <c r="POO273" s="82"/>
      <c r="POP273" s="82"/>
      <c r="POQ273" s="82"/>
      <c r="POR273" s="82"/>
      <c r="POS273" s="82"/>
      <c r="POT273" s="82"/>
      <c r="POU273" s="82"/>
      <c r="POV273" s="82"/>
      <c r="POW273" s="82"/>
      <c r="POX273" s="82"/>
      <c r="POY273" s="82"/>
      <c r="POZ273" s="82"/>
      <c r="PPA273" s="82"/>
      <c r="PPB273" s="82"/>
      <c r="PPC273" s="82"/>
      <c r="PPD273" s="82"/>
      <c r="PPE273" s="82"/>
      <c r="PPF273" s="82"/>
      <c r="PPG273" s="82"/>
      <c r="PPH273" s="82"/>
      <c r="PPI273" s="82"/>
      <c r="PPJ273" s="82"/>
      <c r="PPK273" s="82"/>
      <c r="PPL273" s="82"/>
      <c r="PPM273" s="82"/>
      <c r="PPN273" s="82"/>
      <c r="PPO273" s="82"/>
      <c r="PPP273" s="82"/>
      <c r="PPQ273" s="82"/>
      <c r="PPR273" s="82"/>
      <c r="PPS273" s="82"/>
      <c r="PPT273" s="82"/>
      <c r="PPU273" s="82"/>
      <c r="PPV273" s="82"/>
      <c r="PPW273" s="82"/>
      <c r="PPX273" s="82"/>
      <c r="PPY273" s="82"/>
      <c r="PPZ273" s="82"/>
      <c r="PQA273" s="82"/>
      <c r="PQB273" s="82"/>
      <c r="PQC273" s="82"/>
      <c r="PQD273" s="82"/>
      <c r="PQE273" s="82"/>
      <c r="PQF273" s="82"/>
      <c r="PQG273" s="82"/>
      <c r="PQH273" s="82"/>
      <c r="PQI273" s="82"/>
      <c r="PQJ273" s="82"/>
      <c r="PQK273" s="82"/>
      <c r="PQL273" s="82"/>
      <c r="PQM273" s="82"/>
      <c r="PQN273" s="82"/>
      <c r="PQO273" s="82"/>
      <c r="PQP273" s="82"/>
      <c r="PQQ273" s="82"/>
      <c r="PQR273" s="82"/>
      <c r="PQS273" s="82"/>
      <c r="PQT273" s="82"/>
      <c r="PQU273" s="82"/>
      <c r="PQV273" s="82"/>
      <c r="PQW273" s="82"/>
      <c r="PQX273" s="82"/>
      <c r="PQY273" s="82"/>
      <c r="PQZ273" s="82"/>
      <c r="PRA273" s="82"/>
      <c r="PRB273" s="82"/>
      <c r="PRC273" s="82"/>
      <c r="PRD273" s="82"/>
      <c r="PRE273" s="82"/>
      <c r="PRF273" s="82"/>
      <c r="PRG273" s="82"/>
      <c r="PRH273" s="82"/>
      <c r="PRI273" s="82"/>
      <c r="PRJ273" s="82"/>
      <c r="PRK273" s="82"/>
      <c r="PRL273" s="82"/>
      <c r="PRM273" s="82"/>
      <c r="PRN273" s="82"/>
      <c r="PRO273" s="82"/>
      <c r="PRP273" s="82"/>
      <c r="PRQ273" s="82"/>
      <c r="PRR273" s="82"/>
      <c r="PRS273" s="82"/>
      <c r="PRT273" s="82"/>
      <c r="PRU273" s="82"/>
      <c r="PRV273" s="82"/>
      <c r="PRW273" s="82"/>
      <c r="PRX273" s="82"/>
      <c r="PRY273" s="82"/>
      <c r="PRZ273" s="82"/>
      <c r="PSA273" s="82"/>
      <c r="PSB273" s="82"/>
      <c r="PSC273" s="82"/>
      <c r="PSD273" s="82"/>
      <c r="PSE273" s="82"/>
      <c r="PSF273" s="82"/>
      <c r="PSG273" s="82"/>
      <c r="PSH273" s="82"/>
      <c r="PSI273" s="82"/>
      <c r="PSJ273" s="82"/>
      <c r="PSK273" s="82"/>
      <c r="PSL273" s="82"/>
      <c r="PSM273" s="82"/>
      <c r="PSN273" s="82"/>
      <c r="PSO273" s="82"/>
      <c r="PSP273" s="82"/>
      <c r="PSQ273" s="82"/>
      <c r="PSR273" s="82"/>
      <c r="PSS273" s="82"/>
      <c r="PST273" s="82"/>
      <c r="PSU273" s="82"/>
      <c r="PSV273" s="82"/>
      <c r="PSW273" s="82"/>
      <c r="PSX273" s="82"/>
      <c r="PSY273" s="82"/>
      <c r="PSZ273" s="82"/>
      <c r="PTA273" s="82"/>
      <c r="PTB273" s="82"/>
      <c r="PTC273" s="82"/>
      <c r="PTD273" s="82"/>
      <c r="PTE273" s="82"/>
      <c r="PTF273" s="82"/>
      <c r="PTG273" s="82"/>
      <c r="PTH273" s="82"/>
      <c r="PTI273" s="82"/>
      <c r="PTJ273" s="82"/>
      <c r="PTK273" s="82"/>
      <c r="PTL273" s="82"/>
      <c r="PTM273" s="82"/>
      <c r="PTN273" s="82"/>
      <c r="PTO273" s="82"/>
      <c r="PTP273" s="82"/>
      <c r="PTQ273" s="82"/>
      <c r="PTR273" s="82"/>
      <c r="PTS273" s="82"/>
      <c r="PTT273" s="82"/>
      <c r="PTU273" s="82"/>
      <c r="PTV273" s="82"/>
      <c r="PTW273" s="82"/>
      <c r="PTX273" s="82"/>
      <c r="PTY273" s="82"/>
      <c r="PTZ273" s="82"/>
      <c r="PUA273" s="82"/>
      <c r="PUB273" s="82"/>
      <c r="PUC273" s="82"/>
      <c r="PUD273" s="82"/>
      <c r="PUE273" s="82"/>
      <c r="PUF273" s="82"/>
      <c r="PUG273" s="82"/>
      <c r="PUH273" s="82"/>
      <c r="PUI273" s="82"/>
      <c r="PUJ273" s="82"/>
      <c r="PUK273" s="82"/>
      <c r="PUL273" s="82"/>
      <c r="PUM273" s="82"/>
      <c r="PUN273" s="82"/>
      <c r="PUO273" s="82"/>
      <c r="PUP273" s="82"/>
      <c r="PUQ273" s="82"/>
      <c r="PUR273" s="82"/>
      <c r="PUS273" s="82"/>
      <c r="PUT273" s="82"/>
      <c r="PUU273" s="82"/>
      <c r="PUV273" s="82"/>
      <c r="PUW273" s="82"/>
      <c r="PUX273" s="82"/>
      <c r="PUY273" s="82"/>
      <c r="PUZ273" s="82"/>
      <c r="PVA273" s="82"/>
      <c r="PVB273" s="82"/>
      <c r="PVC273" s="82"/>
      <c r="PVD273" s="82"/>
      <c r="PVE273" s="82"/>
      <c r="PVF273" s="82"/>
      <c r="PVG273" s="82"/>
      <c r="PVH273" s="82"/>
      <c r="PVI273" s="82"/>
      <c r="PVJ273" s="82"/>
      <c r="PVK273" s="82"/>
      <c r="PVL273" s="82"/>
      <c r="PVM273" s="82"/>
      <c r="PVN273" s="82"/>
      <c r="PVO273" s="82"/>
      <c r="PVP273" s="82"/>
      <c r="PVQ273" s="82"/>
      <c r="PVR273" s="82"/>
      <c r="PVS273" s="82"/>
      <c r="PVT273" s="82"/>
      <c r="PVU273" s="82"/>
      <c r="PVV273" s="82"/>
      <c r="PVW273" s="82"/>
      <c r="PVX273" s="82"/>
      <c r="PVY273" s="82"/>
      <c r="PVZ273" s="82"/>
      <c r="PWA273" s="82"/>
      <c r="PWB273" s="82"/>
      <c r="PWC273" s="82"/>
      <c r="PWD273" s="82"/>
      <c r="PWE273" s="82"/>
      <c r="PWF273" s="82"/>
      <c r="PWG273" s="82"/>
      <c r="PWH273" s="82"/>
      <c r="PWI273" s="82"/>
      <c r="PWJ273" s="82"/>
      <c r="PWK273" s="82"/>
      <c r="PWL273" s="82"/>
      <c r="PWM273" s="82"/>
      <c r="PWN273" s="82"/>
      <c r="PWO273" s="82"/>
      <c r="PWP273" s="82"/>
      <c r="PWQ273" s="82"/>
      <c r="PWR273" s="82"/>
      <c r="PWS273" s="82"/>
      <c r="PWT273" s="82"/>
      <c r="PWU273" s="82"/>
      <c r="PWV273" s="82"/>
      <c r="PWW273" s="82"/>
      <c r="PWX273" s="82"/>
      <c r="PWY273" s="82"/>
      <c r="PWZ273" s="82"/>
      <c r="PXA273" s="82"/>
      <c r="PXB273" s="82"/>
      <c r="PXC273" s="82"/>
      <c r="PXD273" s="82"/>
      <c r="PXE273" s="82"/>
      <c r="PXF273" s="82"/>
      <c r="PXG273" s="82"/>
      <c r="PXH273" s="82"/>
      <c r="PXI273" s="82"/>
      <c r="PXJ273" s="82"/>
      <c r="PXK273" s="82"/>
      <c r="PXL273" s="82"/>
      <c r="PXM273" s="82"/>
      <c r="PXN273" s="82"/>
      <c r="PXO273" s="82"/>
      <c r="PXP273" s="82"/>
      <c r="PXQ273" s="82"/>
      <c r="PXR273" s="82"/>
      <c r="PXS273" s="82"/>
      <c r="PXT273" s="82"/>
      <c r="PXU273" s="82"/>
      <c r="PXV273" s="82"/>
      <c r="PXW273" s="82"/>
      <c r="PXX273" s="82"/>
      <c r="PXY273" s="82"/>
      <c r="PXZ273" s="82"/>
      <c r="PYA273" s="82"/>
      <c r="PYB273" s="82"/>
      <c r="PYC273" s="82"/>
      <c r="PYD273" s="82"/>
      <c r="PYE273" s="82"/>
      <c r="PYF273" s="82"/>
      <c r="PYG273" s="82"/>
      <c r="PYH273" s="82"/>
      <c r="PYI273" s="82"/>
      <c r="PYJ273" s="82"/>
      <c r="PYK273" s="82"/>
      <c r="PYL273" s="82"/>
      <c r="PYM273" s="82"/>
      <c r="PYN273" s="82"/>
      <c r="PYO273" s="82"/>
      <c r="PYP273" s="82"/>
      <c r="PYQ273" s="82"/>
      <c r="PYR273" s="82"/>
      <c r="PYS273" s="82"/>
      <c r="PYT273" s="82"/>
      <c r="PYU273" s="82"/>
      <c r="PYV273" s="82"/>
      <c r="PYW273" s="82"/>
      <c r="PYX273" s="82"/>
      <c r="PYY273" s="82"/>
      <c r="PYZ273" s="82"/>
      <c r="PZA273" s="82"/>
      <c r="PZB273" s="82"/>
      <c r="PZC273" s="82"/>
      <c r="PZD273" s="82"/>
      <c r="PZE273" s="82"/>
      <c r="PZF273" s="82"/>
      <c r="PZG273" s="82"/>
      <c r="PZH273" s="82"/>
      <c r="PZI273" s="82"/>
      <c r="PZJ273" s="82"/>
      <c r="PZK273" s="82"/>
      <c r="PZL273" s="82"/>
      <c r="PZM273" s="82"/>
      <c r="PZN273" s="82"/>
      <c r="PZO273" s="82"/>
      <c r="PZP273" s="82"/>
      <c r="PZQ273" s="82"/>
      <c r="PZR273" s="82"/>
      <c r="PZS273" s="82"/>
      <c r="PZT273" s="82"/>
      <c r="PZU273" s="82"/>
      <c r="PZV273" s="82"/>
      <c r="PZW273" s="82"/>
      <c r="PZX273" s="82"/>
      <c r="PZY273" s="82"/>
      <c r="PZZ273" s="82"/>
      <c r="QAA273" s="82"/>
      <c r="QAB273" s="82"/>
      <c r="QAC273" s="82"/>
      <c r="QAD273" s="82"/>
      <c r="QAE273" s="82"/>
      <c r="QAF273" s="82"/>
      <c r="QAG273" s="82"/>
      <c r="QAH273" s="82"/>
      <c r="QAI273" s="82"/>
      <c r="QAJ273" s="82"/>
      <c r="QAK273" s="82"/>
      <c r="QAL273" s="82"/>
      <c r="QAM273" s="82"/>
      <c r="QAN273" s="82"/>
      <c r="QAO273" s="82"/>
      <c r="QAP273" s="82"/>
      <c r="QAQ273" s="82"/>
      <c r="QAR273" s="82"/>
      <c r="QAS273" s="82"/>
      <c r="QAT273" s="82"/>
      <c r="QAU273" s="82"/>
      <c r="QAV273" s="82"/>
      <c r="QAW273" s="82"/>
      <c r="QAX273" s="82"/>
      <c r="QAY273" s="82"/>
      <c r="QAZ273" s="82"/>
      <c r="QBA273" s="82"/>
      <c r="QBB273" s="82"/>
      <c r="QBC273" s="82"/>
      <c r="QBD273" s="82"/>
      <c r="QBE273" s="82"/>
      <c r="QBF273" s="82"/>
      <c r="QBG273" s="82"/>
      <c r="QBH273" s="82"/>
      <c r="QBI273" s="82"/>
      <c r="QBJ273" s="82"/>
      <c r="QBK273" s="82"/>
      <c r="QBL273" s="82"/>
      <c r="QBM273" s="82"/>
      <c r="QBN273" s="82"/>
      <c r="QBO273" s="82"/>
      <c r="QBP273" s="82"/>
      <c r="QBQ273" s="82"/>
      <c r="QBR273" s="82"/>
      <c r="QBS273" s="82"/>
      <c r="QBT273" s="82"/>
      <c r="QBU273" s="82"/>
      <c r="QBV273" s="82"/>
      <c r="QBW273" s="82"/>
      <c r="QBX273" s="82"/>
      <c r="QBY273" s="82"/>
      <c r="QBZ273" s="82"/>
      <c r="QCA273" s="82"/>
      <c r="QCB273" s="82"/>
      <c r="QCC273" s="82"/>
      <c r="QCD273" s="82"/>
      <c r="QCE273" s="82"/>
      <c r="QCF273" s="82"/>
      <c r="QCG273" s="82"/>
      <c r="QCH273" s="82"/>
      <c r="QCI273" s="82"/>
      <c r="QCJ273" s="82"/>
      <c r="QCK273" s="82"/>
      <c r="QCL273" s="82"/>
      <c r="QCM273" s="82"/>
      <c r="QCN273" s="82"/>
      <c r="QCO273" s="82"/>
      <c r="QCP273" s="82"/>
      <c r="QCQ273" s="82"/>
      <c r="QCR273" s="82"/>
      <c r="QCS273" s="82"/>
      <c r="QCT273" s="82"/>
      <c r="QCU273" s="82"/>
      <c r="QCV273" s="82"/>
      <c r="QCW273" s="82"/>
      <c r="QCX273" s="82"/>
      <c r="QCY273" s="82"/>
      <c r="QCZ273" s="82"/>
      <c r="QDA273" s="82"/>
      <c r="QDB273" s="82"/>
      <c r="QDC273" s="82"/>
      <c r="QDD273" s="82"/>
      <c r="QDE273" s="82"/>
      <c r="QDF273" s="82"/>
      <c r="QDG273" s="82"/>
      <c r="QDH273" s="82"/>
      <c r="QDI273" s="82"/>
      <c r="QDJ273" s="82"/>
      <c r="QDK273" s="82"/>
      <c r="QDL273" s="82"/>
      <c r="QDM273" s="82"/>
      <c r="QDN273" s="82"/>
      <c r="QDO273" s="82"/>
      <c r="QDP273" s="82"/>
      <c r="QDQ273" s="82"/>
      <c r="QDR273" s="82"/>
      <c r="QDS273" s="82"/>
      <c r="QDT273" s="82"/>
      <c r="QDU273" s="82"/>
      <c r="QDV273" s="82"/>
      <c r="QDW273" s="82"/>
      <c r="QDX273" s="82"/>
      <c r="QDY273" s="82"/>
      <c r="QDZ273" s="82"/>
      <c r="QEA273" s="82"/>
      <c r="QEB273" s="82"/>
      <c r="QEC273" s="82"/>
      <c r="QED273" s="82"/>
      <c r="QEE273" s="82"/>
      <c r="QEF273" s="82"/>
      <c r="QEG273" s="82"/>
      <c r="QEH273" s="82"/>
      <c r="QEI273" s="82"/>
      <c r="QEJ273" s="82"/>
      <c r="QEK273" s="82"/>
      <c r="QEL273" s="82"/>
      <c r="QEM273" s="82"/>
      <c r="QEN273" s="82"/>
      <c r="QEO273" s="82"/>
      <c r="QEP273" s="82"/>
      <c r="QEQ273" s="82"/>
      <c r="QER273" s="82"/>
      <c r="QES273" s="82"/>
      <c r="QET273" s="82"/>
      <c r="QEU273" s="82"/>
      <c r="QEV273" s="82"/>
      <c r="QEW273" s="82"/>
      <c r="QEX273" s="82"/>
      <c r="QEY273" s="82"/>
      <c r="QEZ273" s="82"/>
      <c r="QFA273" s="82"/>
      <c r="QFB273" s="82"/>
      <c r="QFC273" s="82"/>
      <c r="QFD273" s="82"/>
      <c r="QFE273" s="82"/>
      <c r="QFF273" s="82"/>
      <c r="QFG273" s="82"/>
      <c r="QFH273" s="82"/>
      <c r="QFI273" s="82"/>
      <c r="QFJ273" s="82"/>
      <c r="QFK273" s="82"/>
      <c r="QFL273" s="82"/>
      <c r="QFM273" s="82"/>
      <c r="QFN273" s="82"/>
      <c r="QFO273" s="82"/>
      <c r="QFP273" s="82"/>
      <c r="QFQ273" s="82"/>
      <c r="QFR273" s="82"/>
      <c r="QFS273" s="82"/>
      <c r="QFT273" s="82"/>
      <c r="QFU273" s="82"/>
      <c r="QFV273" s="82"/>
      <c r="QFW273" s="82"/>
      <c r="QFX273" s="82"/>
      <c r="QFY273" s="82"/>
      <c r="QFZ273" s="82"/>
      <c r="QGA273" s="82"/>
      <c r="QGB273" s="82"/>
      <c r="QGC273" s="82"/>
      <c r="QGD273" s="82"/>
      <c r="QGE273" s="82"/>
      <c r="QGF273" s="82"/>
      <c r="QGG273" s="82"/>
      <c r="QGH273" s="82"/>
      <c r="QGI273" s="82"/>
      <c r="QGJ273" s="82"/>
      <c r="QGK273" s="82"/>
      <c r="QGL273" s="82"/>
      <c r="QGM273" s="82"/>
      <c r="QGN273" s="82"/>
      <c r="QGO273" s="82"/>
      <c r="QGP273" s="82"/>
      <c r="QGQ273" s="82"/>
      <c r="QGR273" s="82"/>
      <c r="QGS273" s="82"/>
      <c r="QGT273" s="82"/>
      <c r="QGU273" s="82"/>
      <c r="QGV273" s="82"/>
      <c r="QGW273" s="82"/>
      <c r="QGX273" s="82"/>
      <c r="QGY273" s="82"/>
      <c r="QGZ273" s="82"/>
      <c r="QHA273" s="82"/>
      <c r="QHB273" s="82"/>
      <c r="QHC273" s="82"/>
      <c r="QHD273" s="82"/>
      <c r="QHE273" s="82"/>
      <c r="QHF273" s="82"/>
      <c r="QHG273" s="82"/>
      <c r="QHH273" s="82"/>
      <c r="QHI273" s="82"/>
      <c r="QHJ273" s="82"/>
      <c r="QHK273" s="82"/>
      <c r="QHL273" s="82"/>
      <c r="QHM273" s="82"/>
      <c r="QHN273" s="82"/>
      <c r="QHO273" s="82"/>
      <c r="QHP273" s="82"/>
      <c r="QHQ273" s="82"/>
      <c r="QHR273" s="82"/>
      <c r="QHS273" s="82"/>
      <c r="QHT273" s="82"/>
      <c r="QHU273" s="82"/>
      <c r="QHV273" s="82"/>
      <c r="QHW273" s="82"/>
      <c r="QHX273" s="82"/>
      <c r="QHY273" s="82"/>
      <c r="QHZ273" s="82"/>
      <c r="QIA273" s="82"/>
      <c r="QIB273" s="82"/>
      <c r="QIC273" s="82"/>
      <c r="QID273" s="82"/>
      <c r="QIE273" s="82"/>
      <c r="QIF273" s="82"/>
      <c r="QIG273" s="82"/>
      <c r="QIH273" s="82"/>
      <c r="QII273" s="82"/>
      <c r="QIJ273" s="82"/>
      <c r="QIK273" s="82"/>
      <c r="QIL273" s="82"/>
      <c r="QIM273" s="82"/>
      <c r="QIN273" s="82"/>
      <c r="QIO273" s="82"/>
      <c r="QIP273" s="82"/>
      <c r="QIQ273" s="82"/>
      <c r="QIR273" s="82"/>
      <c r="QIS273" s="82"/>
      <c r="QIT273" s="82"/>
      <c r="QIU273" s="82"/>
      <c r="QIV273" s="82"/>
      <c r="QIW273" s="82"/>
      <c r="QIX273" s="82"/>
      <c r="QIY273" s="82"/>
      <c r="QIZ273" s="82"/>
      <c r="QJA273" s="82"/>
      <c r="QJB273" s="82"/>
      <c r="QJC273" s="82"/>
      <c r="QJD273" s="82"/>
      <c r="QJE273" s="82"/>
      <c r="QJF273" s="82"/>
      <c r="QJG273" s="82"/>
      <c r="QJH273" s="82"/>
      <c r="QJI273" s="82"/>
      <c r="QJJ273" s="82"/>
      <c r="QJK273" s="82"/>
      <c r="QJL273" s="82"/>
      <c r="QJM273" s="82"/>
      <c r="QJN273" s="82"/>
      <c r="QJO273" s="82"/>
      <c r="QJP273" s="82"/>
      <c r="QJQ273" s="82"/>
      <c r="QJR273" s="82"/>
      <c r="QJS273" s="82"/>
      <c r="QJT273" s="82"/>
      <c r="QJU273" s="82"/>
      <c r="QJV273" s="82"/>
      <c r="QJW273" s="82"/>
      <c r="QJX273" s="82"/>
      <c r="QJY273" s="82"/>
      <c r="QJZ273" s="82"/>
      <c r="QKA273" s="82"/>
      <c r="QKB273" s="82"/>
      <c r="QKC273" s="82"/>
      <c r="QKD273" s="82"/>
      <c r="QKE273" s="82"/>
      <c r="QKF273" s="82"/>
      <c r="QKG273" s="82"/>
      <c r="QKH273" s="82"/>
      <c r="QKI273" s="82"/>
      <c r="QKJ273" s="82"/>
      <c r="QKK273" s="82"/>
      <c r="QKL273" s="82"/>
      <c r="QKM273" s="82"/>
      <c r="QKN273" s="82"/>
      <c r="QKO273" s="82"/>
      <c r="QKP273" s="82"/>
      <c r="QKQ273" s="82"/>
      <c r="QKR273" s="82"/>
      <c r="QKS273" s="82"/>
      <c r="QKT273" s="82"/>
      <c r="QKU273" s="82"/>
      <c r="QKV273" s="82"/>
      <c r="QKW273" s="82"/>
      <c r="QKX273" s="82"/>
      <c r="QKY273" s="82"/>
      <c r="QKZ273" s="82"/>
      <c r="QLA273" s="82"/>
      <c r="QLB273" s="82"/>
      <c r="QLC273" s="82"/>
      <c r="QLD273" s="82"/>
      <c r="QLE273" s="82"/>
      <c r="QLF273" s="82"/>
      <c r="QLG273" s="82"/>
      <c r="QLH273" s="82"/>
      <c r="QLI273" s="82"/>
      <c r="QLJ273" s="82"/>
      <c r="QLK273" s="82"/>
      <c r="QLL273" s="82"/>
      <c r="QLM273" s="82"/>
      <c r="QLN273" s="82"/>
      <c r="QLO273" s="82"/>
      <c r="QLP273" s="82"/>
      <c r="QLQ273" s="82"/>
      <c r="QLR273" s="82"/>
      <c r="QLS273" s="82"/>
      <c r="QLT273" s="82"/>
      <c r="QLU273" s="82"/>
      <c r="QLV273" s="82"/>
      <c r="QLW273" s="82"/>
      <c r="QLX273" s="82"/>
      <c r="QLY273" s="82"/>
      <c r="QLZ273" s="82"/>
      <c r="QMA273" s="82"/>
      <c r="QMB273" s="82"/>
      <c r="QMC273" s="82"/>
      <c r="QMD273" s="82"/>
      <c r="QME273" s="82"/>
      <c r="QMF273" s="82"/>
      <c r="QMG273" s="82"/>
      <c r="QMH273" s="82"/>
      <c r="QMI273" s="82"/>
      <c r="QMJ273" s="82"/>
      <c r="QMK273" s="82"/>
      <c r="QML273" s="82"/>
      <c r="QMM273" s="82"/>
      <c r="QMN273" s="82"/>
      <c r="QMO273" s="82"/>
      <c r="QMP273" s="82"/>
      <c r="QMQ273" s="82"/>
      <c r="QMR273" s="82"/>
      <c r="QMS273" s="82"/>
      <c r="QMT273" s="82"/>
      <c r="QMU273" s="82"/>
      <c r="QMV273" s="82"/>
      <c r="QMW273" s="82"/>
      <c r="QMX273" s="82"/>
      <c r="QMY273" s="82"/>
      <c r="QMZ273" s="82"/>
      <c r="QNA273" s="82"/>
      <c r="QNB273" s="82"/>
      <c r="QNC273" s="82"/>
      <c r="QND273" s="82"/>
      <c r="QNE273" s="82"/>
      <c r="QNF273" s="82"/>
      <c r="QNG273" s="82"/>
      <c r="QNH273" s="82"/>
      <c r="QNI273" s="82"/>
      <c r="QNJ273" s="82"/>
      <c r="QNK273" s="82"/>
      <c r="QNL273" s="82"/>
      <c r="QNM273" s="82"/>
      <c r="QNN273" s="82"/>
      <c r="QNO273" s="82"/>
      <c r="QNP273" s="82"/>
      <c r="QNQ273" s="82"/>
      <c r="QNR273" s="82"/>
      <c r="QNS273" s="82"/>
      <c r="QNT273" s="82"/>
      <c r="QNU273" s="82"/>
      <c r="QNV273" s="82"/>
      <c r="QNW273" s="82"/>
      <c r="QNX273" s="82"/>
      <c r="QNY273" s="82"/>
      <c r="QNZ273" s="82"/>
      <c r="QOA273" s="82"/>
      <c r="QOB273" s="82"/>
      <c r="QOC273" s="82"/>
      <c r="QOD273" s="82"/>
      <c r="QOE273" s="82"/>
      <c r="QOF273" s="82"/>
      <c r="QOG273" s="82"/>
      <c r="QOH273" s="82"/>
      <c r="QOI273" s="82"/>
      <c r="QOJ273" s="82"/>
      <c r="QOK273" s="82"/>
      <c r="QOL273" s="82"/>
      <c r="QOM273" s="82"/>
      <c r="QON273" s="82"/>
      <c r="QOO273" s="82"/>
      <c r="QOP273" s="82"/>
      <c r="QOQ273" s="82"/>
      <c r="QOR273" s="82"/>
      <c r="QOS273" s="82"/>
      <c r="QOT273" s="82"/>
      <c r="QOU273" s="82"/>
      <c r="QOV273" s="82"/>
      <c r="QOW273" s="82"/>
      <c r="QOX273" s="82"/>
      <c r="QOY273" s="82"/>
      <c r="QOZ273" s="82"/>
      <c r="QPA273" s="82"/>
      <c r="QPB273" s="82"/>
      <c r="QPC273" s="82"/>
      <c r="QPD273" s="82"/>
      <c r="QPE273" s="82"/>
      <c r="QPF273" s="82"/>
      <c r="QPG273" s="82"/>
      <c r="QPH273" s="82"/>
      <c r="QPI273" s="82"/>
      <c r="QPJ273" s="82"/>
      <c r="QPK273" s="82"/>
      <c r="QPL273" s="82"/>
      <c r="QPM273" s="82"/>
      <c r="QPN273" s="82"/>
      <c r="QPO273" s="82"/>
      <c r="QPP273" s="82"/>
      <c r="QPQ273" s="82"/>
      <c r="QPR273" s="82"/>
      <c r="QPS273" s="82"/>
      <c r="QPT273" s="82"/>
      <c r="QPU273" s="82"/>
      <c r="QPV273" s="82"/>
      <c r="QPW273" s="82"/>
      <c r="QPX273" s="82"/>
      <c r="QPY273" s="82"/>
      <c r="QPZ273" s="82"/>
      <c r="QQA273" s="82"/>
      <c r="QQB273" s="82"/>
      <c r="QQC273" s="82"/>
      <c r="QQD273" s="82"/>
      <c r="QQE273" s="82"/>
      <c r="QQF273" s="82"/>
      <c r="QQG273" s="82"/>
      <c r="QQH273" s="82"/>
      <c r="QQI273" s="82"/>
      <c r="QQJ273" s="82"/>
      <c r="QQK273" s="82"/>
      <c r="QQL273" s="82"/>
      <c r="QQM273" s="82"/>
      <c r="QQN273" s="82"/>
      <c r="QQO273" s="82"/>
      <c r="QQP273" s="82"/>
      <c r="QQQ273" s="82"/>
      <c r="QQR273" s="82"/>
      <c r="QQS273" s="82"/>
      <c r="QQT273" s="82"/>
      <c r="QQU273" s="82"/>
      <c r="QQV273" s="82"/>
      <c r="QQW273" s="82"/>
      <c r="QQX273" s="82"/>
      <c r="QQY273" s="82"/>
      <c r="QQZ273" s="82"/>
      <c r="QRA273" s="82"/>
      <c r="QRB273" s="82"/>
      <c r="QRC273" s="82"/>
      <c r="QRD273" s="82"/>
      <c r="QRE273" s="82"/>
      <c r="QRF273" s="82"/>
      <c r="QRG273" s="82"/>
      <c r="QRH273" s="82"/>
      <c r="QRI273" s="82"/>
      <c r="QRJ273" s="82"/>
      <c r="QRK273" s="82"/>
      <c r="QRL273" s="82"/>
      <c r="QRM273" s="82"/>
      <c r="QRN273" s="82"/>
      <c r="QRO273" s="82"/>
      <c r="QRP273" s="82"/>
      <c r="QRQ273" s="82"/>
      <c r="QRR273" s="82"/>
      <c r="QRS273" s="82"/>
      <c r="QRT273" s="82"/>
      <c r="QRU273" s="82"/>
      <c r="QRV273" s="82"/>
      <c r="QRW273" s="82"/>
      <c r="QRX273" s="82"/>
      <c r="QRY273" s="82"/>
      <c r="QRZ273" s="82"/>
      <c r="QSA273" s="82"/>
      <c r="QSB273" s="82"/>
      <c r="QSC273" s="82"/>
      <c r="QSD273" s="82"/>
      <c r="QSE273" s="82"/>
      <c r="QSF273" s="82"/>
      <c r="QSG273" s="82"/>
      <c r="QSH273" s="82"/>
      <c r="QSI273" s="82"/>
      <c r="QSJ273" s="82"/>
      <c r="QSK273" s="82"/>
      <c r="QSL273" s="82"/>
      <c r="QSM273" s="82"/>
      <c r="QSN273" s="82"/>
      <c r="QSO273" s="82"/>
      <c r="QSP273" s="82"/>
      <c r="QSQ273" s="82"/>
      <c r="QSR273" s="82"/>
      <c r="QSS273" s="82"/>
      <c r="QST273" s="82"/>
      <c r="QSU273" s="82"/>
      <c r="QSV273" s="82"/>
      <c r="QSW273" s="82"/>
      <c r="QSX273" s="82"/>
      <c r="QSY273" s="82"/>
      <c r="QSZ273" s="82"/>
      <c r="QTA273" s="82"/>
      <c r="QTB273" s="82"/>
      <c r="QTC273" s="82"/>
      <c r="QTD273" s="82"/>
      <c r="QTE273" s="82"/>
      <c r="QTF273" s="82"/>
      <c r="QTG273" s="82"/>
      <c r="QTH273" s="82"/>
      <c r="QTI273" s="82"/>
      <c r="QTJ273" s="82"/>
      <c r="QTK273" s="82"/>
      <c r="QTL273" s="82"/>
      <c r="QTM273" s="82"/>
      <c r="QTN273" s="82"/>
      <c r="QTO273" s="82"/>
      <c r="QTP273" s="82"/>
      <c r="QTQ273" s="82"/>
      <c r="QTR273" s="82"/>
      <c r="QTS273" s="82"/>
      <c r="QTT273" s="82"/>
      <c r="QTU273" s="82"/>
      <c r="QTV273" s="82"/>
      <c r="QTW273" s="82"/>
      <c r="QTX273" s="82"/>
      <c r="QTY273" s="82"/>
      <c r="QTZ273" s="82"/>
      <c r="QUA273" s="82"/>
      <c r="QUB273" s="82"/>
      <c r="QUC273" s="82"/>
      <c r="QUD273" s="82"/>
      <c r="QUE273" s="82"/>
      <c r="QUF273" s="82"/>
      <c r="QUG273" s="82"/>
      <c r="QUH273" s="82"/>
      <c r="QUI273" s="82"/>
      <c r="QUJ273" s="82"/>
      <c r="QUK273" s="82"/>
      <c r="QUL273" s="82"/>
      <c r="QUM273" s="82"/>
      <c r="QUN273" s="82"/>
      <c r="QUO273" s="82"/>
      <c r="QUP273" s="82"/>
      <c r="QUQ273" s="82"/>
      <c r="QUR273" s="82"/>
      <c r="QUS273" s="82"/>
      <c r="QUT273" s="82"/>
      <c r="QUU273" s="82"/>
      <c r="QUV273" s="82"/>
      <c r="QUW273" s="82"/>
      <c r="QUX273" s="82"/>
      <c r="QUY273" s="82"/>
      <c r="QUZ273" s="82"/>
      <c r="QVA273" s="82"/>
      <c r="QVB273" s="82"/>
      <c r="QVC273" s="82"/>
      <c r="QVD273" s="82"/>
      <c r="QVE273" s="82"/>
      <c r="QVF273" s="82"/>
      <c r="QVG273" s="82"/>
      <c r="QVH273" s="82"/>
      <c r="QVI273" s="82"/>
      <c r="QVJ273" s="82"/>
      <c r="QVK273" s="82"/>
      <c r="QVL273" s="82"/>
      <c r="QVM273" s="82"/>
      <c r="QVN273" s="82"/>
      <c r="QVO273" s="82"/>
      <c r="QVP273" s="82"/>
      <c r="QVQ273" s="82"/>
      <c r="QVR273" s="82"/>
      <c r="QVS273" s="82"/>
      <c r="QVT273" s="82"/>
      <c r="QVU273" s="82"/>
      <c r="QVV273" s="82"/>
      <c r="QVW273" s="82"/>
      <c r="QVX273" s="82"/>
      <c r="QVY273" s="82"/>
      <c r="QVZ273" s="82"/>
      <c r="QWA273" s="82"/>
      <c r="QWB273" s="82"/>
      <c r="QWC273" s="82"/>
      <c r="QWD273" s="82"/>
      <c r="QWE273" s="82"/>
      <c r="QWF273" s="82"/>
      <c r="QWG273" s="82"/>
      <c r="QWH273" s="82"/>
      <c r="QWI273" s="82"/>
      <c r="QWJ273" s="82"/>
      <c r="QWK273" s="82"/>
      <c r="QWL273" s="82"/>
      <c r="QWM273" s="82"/>
      <c r="QWN273" s="82"/>
      <c r="QWO273" s="82"/>
      <c r="QWP273" s="82"/>
      <c r="QWQ273" s="82"/>
      <c r="QWR273" s="82"/>
      <c r="QWS273" s="82"/>
      <c r="QWT273" s="82"/>
      <c r="QWU273" s="82"/>
      <c r="QWV273" s="82"/>
      <c r="QWW273" s="82"/>
      <c r="QWX273" s="82"/>
      <c r="QWY273" s="82"/>
      <c r="QWZ273" s="82"/>
      <c r="QXA273" s="82"/>
      <c r="QXB273" s="82"/>
      <c r="QXC273" s="82"/>
      <c r="QXD273" s="82"/>
      <c r="QXE273" s="82"/>
      <c r="QXF273" s="82"/>
      <c r="QXG273" s="82"/>
      <c r="QXH273" s="82"/>
      <c r="QXI273" s="82"/>
      <c r="QXJ273" s="82"/>
      <c r="QXK273" s="82"/>
      <c r="QXL273" s="82"/>
      <c r="QXM273" s="82"/>
      <c r="QXN273" s="82"/>
      <c r="QXO273" s="82"/>
      <c r="QXP273" s="82"/>
      <c r="QXQ273" s="82"/>
      <c r="QXR273" s="82"/>
      <c r="QXS273" s="82"/>
      <c r="QXT273" s="82"/>
      <c r="QXU273" s="82"/>
      <c r="QXV273" s="82"/>
      <c r="QXW273" s="82"/>
      <c r="QXX273" s="82"/>
      <c r="QXY273" s="82"/>
      <c r="QXZ273" s="82"/>
      <c r="QYA273" s="82"/>
      <c r="QYB273" s="82"/>
      <c r="QYC273" s="82"/>
      <c r="QYD273" s="82"/>
      <c r="QYE273" s="82"/>
      <c r="QYF273" s="82"/>
      <c r="QYG273" s="82"/>
      <c r="QYH273" s="82"/>
      <c r="QYI273" s="82"/>
      <c r="QYJ273" s="82"/>
      <c r="QYK273" s="82"/>
      <c r="QYL273" s="82"/>
      <c r="QYM273" s="82"/>
      <c r="QYN273" s="82"/>
      <c r="QYO273" s="82"/>
      <c r="QYP273" s="82"/>
      <c r="QYQ273" s="82"/>
      <c r="QYR273" s="82"/>
      <c r="QYS273" s="82"/>
      <c r="QYT273" s="82"/>
      <c r="QYU273" s="82"/>
      <c r="QYV273" s="82"/>
      <c r="QYW273" s="82"/>
      <c r="QYX273" s="82"/>
      <c r="QYY273" s="82"/>
      <c r="QYZ273" s="82"/>
      <c r="QZA273" s="82"/>
      <c r="QZB273" s="82"/>
      <c r="QZC273" s="82"/>
      <c r="QZD273" s="82"/>
      <c r="QZE273" s="82"/>
      <c r="QZF273" s="82"/>
      <c r="QZG273" s="82"/>
      <c r="QZH273" s="82"/>
      <c r="QZI273" s="82"/>
      <c r="QZJ273" s="82"/>
      <c r="QZK273" s="82"/>
      <c r="QZL273" s="82"/>
      <c r="QZM273" s="82"/>
      <c r="QZN273" s="82"/>
      <c r="QZO273" s="82"/>
      <c r="QZP273" s="82"/>
      <c r="QZQ273" s="82"/>
      <c r="QZR273" s="82"/>
      <c r="QZS273" s="82"/>
      <c r="QZT273" s="82"/>
      <c r="QZU273" s="82"/>
      <c r="QZV273" s="82"/>
      <c r="QZW273" s="82"/>
      <c r="QZX273" s="82"/>
      <c r="QZY273" s="82"/>
      <c r="QZZ273" s="82"/>
      <c r="RAA273" s="82"/>
      <c r="RAB273" s="82"/>
      <c r="RAC273" s="82"/>
      <c r="RAD273" s="82"/>
      <c r="RAE273" s="82"/>
      <c r="RAF273" s="82"/>
      <c r="RAG273" s="82"/>
      <c r="RAH273" s="82"/>
      <c r="RAI273" s="82"/>
      <c r="RAJ273" s="82"/>
      <c r="RAK273" s="82"/>
      <c r="RAL273" s="82"/>
      <c r="RAM273" s="82"/>
      <c r="RAN273" s="82"/>
      <c r="RAO273" s="82"/>
      <c r="RAP273" s="82"/>
      <c r="RAQ273" s="82"/>
      <c r="RAR273" s="82"/>
      <c r="RAS273" s="82"/>
      <c r="RAT273" s="82"/>
      <c r="RAU273" s="82"/>
      <c r="RAV273" s="82"/>
      <c r="RAW273" s="82"/>
      <c r="RAX273" s="82"/>
      <c r="RAY273" s="82"/>
      <c r="RAZ273" s="82"/>
      <c r="RBA273" s="82"/>
      <c r="RBB273" s="82"/>
      <c r="RBC273" s="82"/>
      <c r="RBD273" s="82"/>
      <c r="RBE273" s="82"/>
      <c r="RBF273" s="82"/>
      <c r="RBG273" s="82"/>
      <c r="RBH273" s="82"/>
      <c r="RBI273" s="82"/>
      <c r="RBJ273" s="82"/>
      <c r="RBK273" s="82"/>
      <c r="RBL273" s="82"/>
      <c r="RBM273" s="82"/>
      <c r="RBN273" s="82"/>
      <c r="RBO273" s="82"/>
      <c r="RBP273" s="82"/>
      <c r="RBQ273" s="82"/>
      <c r="RBR273" s="82"/>
      <c r="RBS273" s="82"/>
      <c r="RBT273" s="82"/>
      <c r="RBU273" s="82"/>
      <c r="RBV273" s="82"/>
      <c r="RBW273" s="82"/>
      <c r="RBX273" s="82"/>
      <c r="RBY273" s="82"/>
      <c r="RBZ273" s="82"/>
      <c r="RCA273" s="82"/>
      <c r="RCB273" s="82"/>
      <c r="RCC273" s="82"/>
      <c r="RCD273" s="82"/>
      <c r="RCE273" s="82"/>
      <c r="RCF273" s="82"/>
      <c r="RCG273" s="82"/>
      <c r="RCH273" s="82"/>
      <c r="RCI273" s="82"/>
      <c r="RCJ273" s="82"/>
      <c r="RCK273" s="82"/>
      <c r="RCL273" s="82"/>
      <c r="RCM273" s="82"/>
      <c r="RCN273" s="82"/>
      <c r="RCO273" s="82"/>
      <c r="RCP273" s="82"/>
      <c r="RCQ273" s="82"/>
      <c r="RCR273" s="82"/>
      <c r="RCS273" s="82"/>
      <c r="RCT273" s="82"/>
      <c r="RCU273" s="82"/>
      <c r="RCV273" s="82"/>
      <c r="RCW273" s="82"/>
      <c r="RCX273" s="82"/>
      <c r="RCY273" s="82"/>
      <c r="RCZ273" s="82"/>
      <c r="RDA273" s="82"/>
      <c r="RDB273" s="82"/>
      <c r="RDC273" s="82"/>
      <c r="RDD273" s="82"/>
      <c r="RDE273" s="82"/>
      <c r="RDF273" s="82"/>
      <c r="RDG273" s="82"/>
      <c r="RDH273" s="82"/>
      <c r="RDI273" s="82"/>
      <c r="RDJ273" s="82"/>
      <c r="RDK273" s="82"/>
      <c r="RDL273" s="82"/>
      <c r="RDM273" s="82"/>
      <c r="RDN273" s="82"/>
      <c r="RDO273" s="82"/>
      <c r="RDP273" s="82"/>
      <c r="RDQ273" s="82"/>
      <c r="RDR273" s="82"/>
      <c r="RDS273" s="82"/>
      <c r="RDT273" s="82"/>
      <c r="RDU273" s="82"/>
      <c r="RDV273" s="82"/>
      <c r="RDW273" s="82"/>
      <c r="RDX273" s="82"/>
      <c r="RDY273" s="82"/>
      <c r="RDZ273" s="82"/>
      <c r="REA273" s="82"/>
      <c r="REB273" s="82"/>
      <c r="REC273" s="82"/>
      <c r="RED273" s="82"/>
      <c r="REE273" s="82"/>
      <c r="REF273" s="82"/>
      <c r="REG273" s="82"/>
      <c r="REH273" s="82"/>
      <c r="REI273" s="82"/>
      <c r="REJ273" s="82"/>
      <c r="REK273" s="82"/>
      <c r="REL273" s="82"/>
      <c r="REM273" s="82"/>
      <c r="REN273" s="82"/>
      <c r="REO273" s="82"/>
      <c r="REP273" s="82"/>
      <c r="REQ273" s="82"/>
      <c r="RER273" s="82"/>
      <c r="RES273" s="82"/>
      <c r="RET273" s="82"/>
      <c r="REU273" s="82"/>
      <c r="REV273" s="82"/>
      <c r="REW273" s="82"/>
      <c r="REX273" s="82"/>
      <c r="REY273" s="82"/>
      <c r="REZ273" s="82"/>
      <c r="RFA273" s="82"/>
      <c r="RFB273" s="82"/>
      <c r="RFC273" s="82"/>
      <c r="RFD273" s="82"/>
      <c r="RFE273" s="82"/>
      <c r="RFF273" s="82"/>
      <c r="RFG273" s="82"/>
      <c r="RFH273" s="82"/>
      <c r="RFI273" s="82"/>
      <c r="RFJ273" s="82"/>
      <c r="RFK273" s="82"/>
      <c r="RFL273" s="82"/>
      <c r="RFM273" s="82"/>
      <c r="RFN273" s="82"/>
      <c r="RFO273" s="82"/>
      <c r="RFP273" s="82"/>
      <c r="RFQ273" s="82"/>
      <c r="RFR273" s="82"/>
      <c r="RFS273" s="82"/>
      <c r="RFT273" s="82"/>
      <c r="RFU273" s="82"/>
      <c r="RFV273" s="82"/>
      <c r="RFW273" s="82"/>
      <c r="RFX273" s="82"/>
      <c r="RFY273" s="82"/>
      <c r="RFZ273" s="82"/>
      <c r="RGA273" s="82"/>
      <c r="RGB273" s="82"/>
      <c r="RGC273" s="82"/>
      <c r="RGD273" s="82"/>
      <c r="RGE273" s="82"/>
      <c r="RGF273" s="82"/>
      <c r="RGG273" s="82"/>
      <c r="RGH273" s="82"/>
      <c r="RGI273" s="82"/>
      <c r="RGJ273" s="82"/>
      <c r="RGK273" s="82"/>
      <c r="RGL273" s="82"/>
      <c r="RGM273" s="82"/>
      <c r="RGN273" s="82"/>
      <c r="RGO273" s="82"/>
      <c r="RGP273" s="82"/>
      <c r="RGQ273" s="82"/>
      <c r="RGR273" s="82"/>
      <c r="RGS273" s="82"/>
      <c r="RGT273" s="82"/>
      <c r="RGU273" s="82"/>
      <c r="RGV273" s="82"/>
      <c r="RGW273" s="82"/>
      <c r="RGX273" s="82"/>
      <c r="RGY273" s="82"/>
      <c r="RGZ273" s="82"/>
      <c r="RHA273" s="82"/>
      <c r="RHB273" s="82"/>
      <c r="RHC273" s="82"/>
      <c r="RHD273" s="82"/>
      <c r="RHE273" s="82"/>
      <c r="RHF273" s="82"/>
      <c r="RHG273" s="82"/>
      <c r="RHH273" s="82"/>
      <c r="RHI273" s="82"/>
      <c r="RHJ273" s="82"/>
      <c r="RHK273" s="82"/>
      <c r="RHL273" s="82"/>
      <c r="RHM273" s="82"/>
      <c r="RHN273" s="82"/>
      <c r="RHO273" s="82"/>
      <c r="RHP273" s="82"/>
      <c r="RHQ273" s="82"/>
      <c r="RHR273" s="82"/>
      <c r="RHS273" s="82"/>
      <c r="RHT273" s="82"/>
      <c r="RHU273" s="82"/>
      <c r="RHV273" s="82"/>
      <c r="RHW273" s="82"/>
      <c r="RHX273" s="82"/>
      <c r="RHY273" s="82"/>
      <c r="RHZ273" s="82"/>
      <c r="RIA273" s="82"/>
      <c r="RIB273" s="82"/>
      <c r="RIC273" s="82"/>
      <c r="RID273" s="82"/>
      <c r="RIE273" s="82"/>
      <c r="RIF273" s="82"/>
      <c r="RIG273" s="82"/>
      <c r="RIH273" s="82"/>
      <c r="RII273" s="82"/>
      <c r="RIJ273" s="82"/>
      <c r="RIK273" s="82"/>
      <c r="RIL273" s="82"/>
      <c r="RIM273" s="82"/>
      <c r="RIN273" s="82"/>
      <c r="RIO273" s="82"/>
      <c r="RIP273" s="82"/>
      <c r="RIQ273" s="82"/>
      <c r="RIR273" s="82"/>
      <c r="RIS273" s="82"/>
      <c r="RIT273" s="82"/>
      <c r="RIU273" s="82"/>
      <c r="RIV273" s="82"/>
      <c r="RIW273" s="82"/>
      <c r="RIX273" s="82"/>
      <c r="RIY273" s="82"/>
      <c r="RIZ273" s="82"/>
      <c r="RJA273" s="82"/>
      <c r="RJB273" s="82"/>
      <c r="RJC273" s="82"/>
      <c r="RJD273" s="82"/>
      <c r="RJE273" s="82"/>
      <c r="RJF273" s="82"/>
      <c r="RJG273" s="82"/>
      <c r="RJH273" s="82"/>
      <c r="RJI273" s="82"/>
      <c r="RJJ273" s="82"/>
      <c r="RJK273" s="82"/>
      <c r="RJL273" s="82"/>
      <c r="RJM273" s="82"/>
      <c r="RJN273" s="82"/>
      <c r="RJO273" s="82"/>
      <c r="RJP273" s="82"/>
      <c r="RJQ273" s="82"/>
      <c r="RJR273" s="82"/>
      <c r="RJS273" s="82"/>
      <c r="RJT273" s="82"/>
      <c r="RJU273" s="82"/>
      <c r="RJV273" s="82"/>
      <c r="RJW273" s="82"/>
      <c r="RJX273" s="82"/>
      <c r="RJY273" s="82"/>
      <c r="RJZ273" s="82"/>
      <c r="RKA273" s="82"/>
      <c r="RKB273" s="82"/>
      <c r="RKC273" s="82"/>
      <c r="RKD273" s="82"/>
      <c r="RKE273" s="82"/>
      <c r="RKF273" s="82"/>
      <c r="RKG273" s="82"/>
      <c r="RKH273" s="82"/>
      <c r="RKI273" s="82"/>
      <c r="RKJ273" s="82"/>
      <c r="RKK273" s="82"/>
      <c r="RKL273" s="82"/>
      <c r="RKM273" s="82"/>
      <c r="RKN273" s="82"/>
      <c r="RKO273" s="82"/>
      <c r="RKP273" s="82"/>
      <c r="RKQ273" s="82"/>
      <c r="RKR273" s="82"/>
      <c r="RKS273" s="82"/>
      <c r="RKT273" s="82"/>
      <c r="RKU273" s="82"/>
      <c r="RKV273" s="82"/>
      <c r="RKW273" s="82"/>
      <c r="RKX273" s="82"/>
      <c r="RKY273" s="82"/>
      <c r="RKZ273" s="82"/>
      <c r="RLA273" s="82"/>
      <c r="RLB273" s="82"/>
      <c r="RLC273" s="82"/>
      <c r="RLD273" s="82"/>
      <c r="RLE273" s="82"/>
      <c r="RLF273" s="82"/>
      <c r="RLG273" s="82"/>
      <c r="RLH273" s="82"/>
      <c r="RLI273" s="82"/>
      <c r="RLJ273" s="82"/>
      <c r="RLK273" s="82"/>
      <c r="RLL273" s="82"/>
      <c r="RLM273" s="82"/>
      <c r="RLN273" s="82"/>
      <c r="RLO273" s="82"/>
      <c r="RLP273" s="82"/>
      <c r="RLQ273" s="82"/>
      <c r="RLR273" s="82"/>
      <c r="RLS273" s="82"/>
      <c r="RLT273" s="82"/>
      <c r="RLU273" s="82"/>
      <c r="RLV273" s="82"/>
      <c r="RLW273" s="82"/>
      <c r="RLX273" s="82"/>
      <c r="RLY273" s="82"/>
      <c r="RLZ273" s="82"/>
      <c r="RMA273" s="82"/>
      <c r="RMB273" s="82"/>
      <c r="RMC273" s="82"/>
      <c r="RMD273" s="82"/>
      <c r="RME273" s="82"/>
      <c r="RMF273" s="82"/>
      <c r="RMG273" s="82"/>
      <c r="RMH273" s="82"/>
      <c r="RMI273" s="82"/>
      <c r="RMJ273" s="82"/>
      <c r="RMK273" s="82"/>
      <c r="RML273" s="82"/>
      <c r="RMM273" s="82"/>
      <c r="RMN273" s="82"/>
      <c r="RMO273" s="82"/>
      <c r="RMP273" s="82"/>
      <c r="RMQ273" s="82"/>
      <c r="RMR273" s="82"/>
      <c r="RMS273" s="82"/>
      <c r="RMT273" s="82"/>
      <c r="RMU273" s="82"/>
      <c r="RMV273" s="82"/>
      <c r="RMW273" s="82"/>
      <c r="RMX273" s="82"/>
      <c r="RMY273" s="82"/>
      <c r="RMZ273" s="82"/>
      <c r="RNA273" s="82"/>
      <c r="RNB273" s="82"/>
      <c r="RNC273" s="82"/>
      <c r="RND273" s="82"/>
      <c r="RNE273" s="82"/>
      <c r="RNF273" s="82"/>
      <c r="RNG273" s="82"/>
      <c r="RNH273" s="82"/>
      <c r="RNI273" s="82"/>
      <c r="RNJ273" s="82"/>
      <c r="RNK273" s="82"/>
      <c r="RNL273" s="82"/>
      <c r="RNM273" s="82"/>
      <c r="RNN273" s="82"/>
      <c r="RNO273" s="82"/>
      <c r="RNP273" s="82"/>
      <c r="RNQ273" s="82"/>
      <c r="RNR273" s="82"/>
      <c r="RNS273" s="82"/>
      <c r="RNT273" s="82"/>
      <c r="RNU273" s="82"/>
      <c r="RNV273" s="82"/>
      <c r="RNW273" s="82"/>
      <c r="RNX273" s="82"/>
      <c r="RNY273" s="82"/>
      <c r="RNZ273" s="82"/>
      <c r="ROA273" s="82"/>
      <c r="ROB273" s="82"/>
      <c r="ROC273" s="82"/>
      <c r="ROD273" s="82"/>
      <c r="ROE273" s="82"/>
      <c r="ROF273" s="82"/>
      <c r="ROG273" s="82"/>
      <c r="ROH273" s="82"/>
      <c r="ROI273" s="82"/>
      <c r="ROJ273" s="82"/>
      <c r="ROK273" s="82"/>
      <c r="ROL273" s="82"/>
      <c r="ROM273" s="82"/>
      <c r="RON273" s="82"/>
      <c r="ROO273" s="82"/>
      <c r="ROP273" s="82"/>
      <c r="ROQ273" s="82"/>
      <c r="ROR273" s="82"/>
      <c r="ROS273" s="82"/>
      <c r="ROT273" s="82"/>
      <c r="ROU273" s="82"/>
      <c r="ROV273" s="82"/>
      <c r="ROW273" s="82"/>
      <c r="ROX273" s="82"/>
      <c r="ROY273" s="82"/>
      <c r="ROZ273" s="82"/>
      <c r="RPA273" s="82"/>
      <c r="RPB273" s="82"/>
      <c r="RPC273" s="82"/>
      <c r="RPD273" s="82"/>
      <c r="RPE273" s="82"/>
      <c r="RPF273" s="82"/>
      <c r="RPG273" s="82"/>
      <c r="RPH273" s="82"/>
      <c r="RPI273" s="82"/>
      <c r="RPJ273" s="82"/>
      <c r="RPK273" s="82"/>
      <c r="RPL273" s="82"/>
      <c r="RPM273" s="82"/>
      <c r="RPN273" s="82"/>
      <c r="RPO273" s="82"/>
      <c r="RPP273" s="82"/>
      <c r="RPQ273" s="82"/>
      <c r="RPR273" s="82"/>
      <c r="RPS273" s="82"/>
      <c r="RPT273" s="82"/>
      <c r="RPU273" s="82"/>
      <c r="RPV273" s="82"/>
      <c r="RPW273" s="82"/>
      <c r="RPX273" s="82"/>
      <c r="RPY273" s="82"/>
      <c r="RPZ273" s="82"/>
      <c r="RQA273" s="82"/>
      <c r="RQB273" s="82"/>
      <c r="RQC273" s="82"/>
      <c r="RQD273" s="82"/>
      <c r="RQE273" s="82"/>
      <c r="RQF273" s="82"/>
      <c r="RQG273" s="82"/>
      <c r="RQH273" s="82"/>
      <c r="RQI273" s="82"/>
      <c r="RQJ273" s="82"/>
      <c r="RQK273" s="82"/>
      <c r="RQL273" s="82"/>
      <c r="RQM273" s="82"/>
      <c r="RQN273" s="82"/>
      <c r="RQO273" s="82"/>
      <c r="RQP273" s="82"/>
      <c r="RQQ273" s="82"/>
      <c r="RQR273" s="82"/>
      <c r="RQS273" s="82"/>
      <c r="RQT273" s="82"/>
      <c r="RQU273" s="82"/>
      <c r="RQV273" s="82"/>
      <c r="RQW273" s="82"/>
      <c r="RQX273" s="82"/>
      <c r="RQY273" s="82"/>
      <c r="RQZ273" s="82"/>
      <c r="RRA273" s="82"/>
      <c r="RRB273" s="82"/>
      <c r="RRC273" s="82"/>
      <c r="RRD273" s="82"/>
      <c r="RRE273" s="82"/>
      <c r="RRF273" s="82"/>
      <c r="RRG273" s="82"/>
      <c r="RRH273" s="82"/>
      <c r="RRI273" s="82"/>
      <c r="RRJ273" s="82"/>
      <c r="RRK273" s="82"/>
      <c r="RRL273" s="82"/>
      <c r="RRM273" s="82"/>
      <c r="RRN273" s="82"/>
      <c r="RRO273" s="82"/>
      <c r="RRP273" s="82"/>
      <c r="RRQ273" s="82"/>
      <c r="RRR273" s="82"/>
      <c r="RRS273" s="82"/>
      <c r="RRT273" s="82"/>
      <c r="RRU273" s="82"/>
      <c r="RRV273" s="82"/>
      <c r="RRW273" s="82"/>
      <c r="RRX273" s="82"/>
      <c r="RRY273" s="82"/>
      <c r="RRZ273" s="82"/>
      <c r="RSA273" s="82"/>
      <c r="RSB273" s="82"/>
      <c r="RSC273" s="82"/>
      <c r="RSD273" s="82"/>
      <c r="RSE273" s="82"/>
      <c r="RSF273" s="82"/>
      <c r="RSG273" s="82"/>
      <c r="RSH273" s="82"/>
      <c r="RSI273" s="82"/>
      <c r="RSJ273" s="82"/>
      <c r="RSK273" s="82"/>
      <c r="RSL273" s="82"/>
      <c r="RSM273" s="82"/>
      <c r="RSN273" s="82"/>
      <c r="RSO273" s="82"/>
      <c r="RSP273" s="82"/>
      <c r="RSQ273" s="82"/>
      <c r="RSR273" s="82"/>
      <c r="RSS273" s="82"/>
      <c r="RST273" s="82"/>
      <c r="RSU273" s="82"/>
      <c r="RSV273" s="82"/>
      <c r="RSW273" s="82"/>
      <c r="RSX273" s="82"/>
      <c r="RSY273" s="82"/>
      <c r="RSZ273" s="82"/>
      <c r="RTA273" s="82"/>
      <c r="RTB273" s="82"/>
      <c r="RTC273" s="82"/>
      <c r="RTD273" s="82"/>
      <c r="RTE273" s="82"/>
      <c r="RTF273" s="82"/>
      <c r="RTG273" s="82"/>
      <c r="RTH273" s="82"/>
      <c r="RTI273" s="82"/>
      <c r="RTJ273" s="82"/>
      <c r="RTK273" s="82"/>
      <c r="RTL273" s="82"/>
      <c r="RTM273" s="82"/>
      <c r="RTN273" s="82"/>
      <c r="RTO273" s="82"/>
      <c r="RTP273" s="82"/>
      <c r="RTQ273" s="82"/>
      <c r="RTR273" s="82"/>
      <c r="RTS273" s="82"/>
      <c r="RTT273" s="82"/>
      <c r="RTU273" s="82"/>
      <c r="RTV273" s="82"/>
      <c r="RTW273" s="82"/>
      <c r="RTX273" s="82"/>
      <c r="RTY273" s="82"/>
      <c r="RTZ273" s="82"/>
      <c r="RUA273" s="82"/>
      <c r="RUB273" s="82"/>
      <c r="RUC273" s="82"/>
      <c r="RUD273" s="82"/>
      <c r="RUE273" s="82"/>
      <c r="RUF273" s="82"/>
      <c r="RUG273" s="82"/>
      <c r="RUH273" s="82"/>
      <c r="RUI273" s="82"/>
      <c r="RUJ273" s="82"/>
      <c r="RUK273" s="82"/>
      <c r="RUL273" s="82"/>
      <c r="RUM273" s="82"/>
      <c r="RUN273" s="82"/>
      <c r="RUO273" s="82"/>
      <c r="RUP273" s="82"/>
      <c r="RUQ273" s="82"/>
      <c r="RUR273" s="82"/>
      <c r="RUS273" s="82"/>
      <c r="RUT273" s="82"/>
      <c r="RUU273" s="82"/>
      <c r="RUV273" s="82"/>
      <c r="RUW273" s="82"/>
      <c r="RUX273" s="82"/>
      <c r="RUY273" s="82"/>
      <c r="RUZ273" s="82"/>
      <c r="RVA273" s="82"/>
      <c r="RVB273" s="82"/>
      <c r="RVC273" s="82"/>
      <c r="RVD273" s="82"/>
      <c r="RVE273" s="82"/>
      <c r="RVF273" s="82"/>
      <c r="RVG273" s="82"/>
      <c r="RVH273" s="82"/>
      <c r="RVI273" s="82"/>
      <c r="RVJ273" s="82"/>
      <c r="RVK273" s="82"/>
      <c r="RVL273" s="82"/>
      <c r="RVM273" s="82"/>
      <c r="RVN273" s="82"/>
      <c r="RVO273" s="82"/>
      <c r="RVP273" s="82"/>
      <c r="RVQ273" s="82"/>
      <c r="RVR273" s="82"/>
      <c r="RVS273" s="82"/>
      <c r="RVT273" s="82"/>
      <c r="RVU273" s="82"/>
      <c r="RVV273" s="82"/>
      <c r="RVW273" s="82"/>
      <c r="RVX273" s="82"/>
      <c r="RVY273" s="82"/>
      <c r="RVZ273" s="82"/>
      <c r="RWA273" s="82"/>
      <c r="RWB273" s="82"/>
      <c r="RWC273" s="82"/>
      <c r="RWD273" s="82"/>
      <c r="RWE273" s="82"/>
      <c r="RWF273" s="82"/>
      <c r="RWG273" s="82"/>
      <c r="RWH273" s="82"/>
      <c r="RWI273" s="82"/>
      <c r="RWJ273" s="82"/>
      <c r="RWK273" s="82"/>
      <c r="RWL273" s="82"/>
      <c r="RWM273" s="82"/>
      <c r="RWN273" s="82"/>
      <c r="RWO273" s="82"/>
      <c r="RWP273" s="82"/>
      <c r="RWQ273" s="82"/>
      <c r="RWR273" s="82"/>
      <c r="RWS273" s="82"/>
      <c r="RWT273" s="82"/>
      <c r="RWU273" s="82"/>
      <c r="RWV273" s="82"/>
      <c r="RWW273" s="82"/>
      <c r="RWX273" s="82"/>
      <c r="RWY273" s="82"/>
      <c r="RWZ273" s="82"/>
      <c r="RXA273" s="82"/>
      <c r="RXB273" s="82"/>
      <c r="RXC273" s="82"/>
      <c r="RXD273" s="82"/>
      <c r="RXE273" s="82"/>
      <c r="RXF273" s="82"/>
      <c r="RXG273" s="82"/>
      <c r="RXH273" s="82"/>
      <c r="RXI273" s="82"/>
      <c r="RXJ273" s="82"/>
      <c r="RXK273" s="82"/>
      <c r="RXL273" s="82"/>
      <c r="RXM273" s="82"/>
      <c r="RXN273" s="82"/>
      <c r="RXO273" s="82"/>
      <c r="RXP273" s="82"/>
      <c r="RXQ273" s="82"/>
      <c r="RXR273" s="82"/>
      <c r="RXS273" s="82"/>
      <c r="RXT273" s="82"/>
      <c r="RXU273" s="82"/>
      <c r="RXV273" s="82"/>
      <c r="RXW273" s="82"/>
      <c r="RXX273" s="82"/>
      <c r="RXY273" s="82"/>
      <c r="RXZ273" s="82"/>
      <c r="RYA273" s="82"/>
      <c r="RYB273" s="82"/>
      <c r="RYC273" s="82"/>
      <c r="RYD273" s="82"/>
      <c r="RYE273" s="82"/>
      <c r="RYF273" s="82"/>
      <c r="RYG273" s="82"/>
      <c r="RYH273" s="82"/>
      <c r="RYI273" s="82"/>
      <c r="RYJ273" s="82"/>
      <c r="RYK273" s="82"/>
      <c r="RYL273" s="82"/>
      <c r="RYM273" s="82"/>
      <c r="RYN273" s="82"/>
      <c r="RYO273" s="82"/>
      <c r="RYP273" s="82"/>
      <c r="RYQ273" s="82"/>
      <c r="RYR273" s="82"/>
      <c r="RYS273" s="82"/>
      <c r="RYT273" s="82"/>
      <c r="RYU273" s="82"/>
      <c r="RYV273" s="82"/>
      <c r="RYW273" s="82"/>
      <c r="RYX273" s="82"/>
      <c r="RYY273" s="82"/>
      <c r="RYZ273" s="82"/>
      <c r="RZA273" s="82"/>
      <c r="RZB273" s="82"/>
      <c r="RZC273" s="82"/>
      <c r="RZD273" s="82"/>
      <c r="RZE273" s="82"/>
      <c r="RZF273" s="82"/>
      <c r="RZG273" s="82"/>
      <c r="RZH273" s="82"/>
      <c r="RZI273" s="82"/>
      <c r="RZJ273" s="82"/>
      <c r="RZK273" s="82"/>
      <c r="RZL273" s="82"/>
      <c r="RZM273" s="82"/>
      <c r="RZN273" s="82"/>
      <c r="RZO273" s="82"/>
      <c r="RZP273" s="82"/>
      <c r="RZQ273" s="82"/>
      <c r="RZR273" s="82"/>
      <c r="RZS273" s="82"/>
      <c r="RZT273" s="82"/>
      <c r="RZU273" s="82"/>
      <c r="RZV273" s="82"/>
      <c r="RZW273" s="82"/>
      <c r="RZX273" s="82"/>
      <c r="RZY273" s="82"/>
      <c r="RZZ273" s="82"/>
      <c r="SAA273" s="82"/>
      <c r="SAB273" s="82"/>
      <c r="SAC273" s="82"/>
      <c r="SAD273" s="82"/>
      <c r="SAE273" s="82"/>
      <c r="SAF273" s="82"/>
      <c r="SAG273" s="82"/>
      <c r="SAH273" s="82"/>
      <c r="SAI273" s="82"/>
      <c r="SAJ273" s="82"/>
      <c r="SAK273" s="82"/>
      <c r="SAL273" s="82"/>
      <c r="SAM273" s="82"/>
      <c r="SAN273" s="82"/>
      <c r="SAO273" s="82"/>
      <c r="SAP273" s="82"/>
      <c r="SAQ273" s="82"/>
      <c r="SAR273" s="82"/>
      <c r="SAS273" s="82"/>
      <c r="SAT273" s="82"/>
      <c r="SAU273" s="82"/>
      <c r="SAV273" s="82"/>
      <c r="SAW273" s="82"/>
      <c r="SAX273" s="82"/>
      <c r="SAY273" s="82"/>
      <c r="SAZ273" s="82"/>
      <c r="SBA273" s="82"/>
      <c r="SBB273" s="82"/>
      <c r="SBC273" s="82"/>
      <c r="SBD273" s="82"/>
      <c r="SBE273" s="82"/>
      <c r="SBF273" s="82"/>
      <c r="SBG273" s="82"/>
      <c r="SBH273" s="82"/>
      <c r="SBI273" s="82"/>
      <c r="SBJ273" s="82"/>
      <c r="SBK273" s="82"/>
      <c r="SBL273" s="82"/>
      <c r="SBM273" s="82"/>
      <c r="SBN273" s="82"/>
      <c r="SBO273" s="82"/>
      <c r="SBP273" s="82"/>
      <c r="SBQ273" s="82"/>
      <c r="SBR273" s="82"/>
      <c r="SBS273" s="82"/>
      <c r="SBT273" s="82"/>
      <c r="SBU273" s="82"/>
      <c r="SBV273" s="82"/>
      <c r="SBW273" s="82"/>
      <c r="SBX273" s="82"/>
      <c r="SBY273" s="82"/>
      <c r="SBZ273" s="82"/>
      <c r="SCA273" s="82"/>
      <c r="SCB273" s="82"/>
      <c r="SCC273" s="82"/>
      <c r="SCD273" s="82"/>
      <c r="SCE273" s="82"/>
      <c r="SCF273" s="82"/>
      <c r="SCG273" s="82"/>
      <c r="SCH273" s="82"/>
      <c r="SCI273" s="82"/>
      <c r="SCJ273" s="82"/>
      <c r="SCK273" s="82"/>
      <c r="SCL273" s="82"/>
      <c r="SCM273" s="82"/>
      <c r="SCN273" s="82"/>
      <c r="SCO273" s="82"/>
      <c r="SCP273" s="82"/>
      <c r="SCQ273" s="82"/>
      <c r="SCR273" s="82"/>
      <c r="SCS273" s="82"/>
      <c r="SCT273" s="82"/>
      <c r="SCU273" s="82"/>
      <c r="SCV273" s="82"/>
      <c r="SCW273" s="82"/>
      <c r="SCX273" s="82"/>
      <c r="SCY273" s="82"/>
      <c r="SCZ273" s="82"/>
      <c r="SDA273" s="82"/>
      <c r="SDB273" s="82"/>
      <c r="SDC273" s="82"/>
      <c r="SDD273" s="82"/>
      <c r="SDE273" s="82"/>
      <c r="SDF273" s="82"/>
      <c r="SDG273" s="82"/>
      <c r="SDH273" s="82"/>
      <c r="SDI273" s="82"/>
      <c r="SDJ273" s="82"/>
      <c r="SDK273" s="82"/>
      <c r="SDL273" s="82"/>
      <c r="SDM273" s="82"/>
      <c r="SDN273" s="82"/>
      <c r="SDO273" s="82"/>
      <c r="SDP273" s="82"/>
      <c r="SDQ273" s="82"/>
      <c r="SDR273" s="82"/>
      <c r="SDS273" s="82"/>
      <c r="SDT273" s="82"/>
      <c r="SDU273" s="82"/>
      <c r="SDV273" s="82"/>
      <c r="SDW273" s="82"/>
      <c r="SDX273" s="82"/>
      <c r="SDY273" s="82"/>
      <c r="SDZ273" s="82"/>
      <c r="SEA273" s="82"/>
      <c r="SEB273" s="82"/>
      <c r="SEC273" s="82"/>
      <c r="SED273" s="82"/>
      <c r="SEE273" s="82"/>
      <c r="SEF273" s="82"/>
      <c r="SEG273" s="82"/>
      <c r="SEH273" s="82"/>
      <c r="SEI273" s="82"/>
      <c r="SEJ273" s="82"/>
      <c r="SEK273" s="82"/>
      <c r="SEL273" s="82"/>
      <c r="SEM273" s="82"/>
      <c r="SEN273" s="82"/>
      <c r="SEO273" s="82"/>
      <c r="SEP273" s="82"/>
      <c r="SEQ273" s="82"/>
      <c r="SER273" s="82"/>
      <c r="SES273" s="82"/>
      <c r="SET273" s="82"/>
      <c r="SEU273" s="82"/>
      <c r="SEV273" s="82"/>
      <c r="SEW273" s="82"/>
      <c r="SEX273" s="82"/>
      <c r="SEY273" s="82"/>
      <c r="SEZ273" s="82"/>
      <c r="SFA273" s="82"/>
      <c r="SFB273" s="82"/>
      <c r="SFC273" s="82"/>
      <c r="SFD273" s="82"/>
      <c r="SFE273" s="82"/>
      <c r="SFF273" s="82"/>
      <c r="SFG273" s="82"/>
      <c r="SFH273" s="82"/>
      <c r="SFI273" s="82"/>
      <c r="SFJ273" s="82"/>
      <c r="SFK273" s="82"/>
      <c r="SFL273" s="82"/>
      <c r="SFM273" s="82"/>
      <c r="SFN273" s="82"/>
      <c r="SFO273" s="82"/>
      <c r="SFP273" s="82"/>
      <c r="SFQ273" s="82"/>
      <c r="SFR273" s="82"/>
      <c r="SFS273" s="82"/>
      <c r="SFT273" s="82"/>
      <c r="SFU273" s="82"/>
      <c r="SFV273" s="82"/>
      <c r="SFW273" s="82"/>
      <c r="SFX273" s="82"/>
      <c r="SFY273" s="82"/>
      <c r="SFZ273" s="82"/>
      <c r="SGA273" s="82"/>
      <c r="SGB273" s="82"/>
      <c r="SGC273" s="82"/>
      <c r="SGD273" s="82"/>
      <c r="SGE273" s="82"/>
      <c r="SGF273" s="82"/>
      <c r="SGG273" s="82"/>
      <c r="SGH273" s="82"/>
      <c r="SGI273" s="82"/>
      <c r="SGJ273" s="82"/>
      <c r="SGK273" s="82"/>
      <c r="SGL273" s="82"/>
      <c r="SGM273" s="82"/>
      <c r="SGN273" s="82"/>
      <c r="SGO273" s="82"/>
      <c r="SGP273" s="82"/>
      <c r="SGQ273" s="82"/>
      <c r="SGR273" s="82"/>
      <c r="SGS273" s="82"/>
      <c r="SGT273" s="82"/>
      <c r="SGU273" s="82"/>
      <c r="SGV273" s="82"/>
      <c r="SGW273" s="82"/>
      <c r="SGX273" s="82"/>
      <c r="SGY273" s="82"/>
      <c r="SGZ273" s="82"/>
      <c r="SHA273" s="82"/>
      <c r="SHB273" s="82"/>
      <c r="SHC273" s="82"/>
      <c r="SHD273" s="82"/>
      <c r="SHE273" s="82"/>
      <c r="SHF273" s="82"/>
      <c r="SHG273" s="82"/>
      <c r="SHH273" s="82"/>
      <c r="SHI273" s="82"/>
      <c r="SHJ273" s="82"/>
      <c r="SHK273" s="82"/>
      <c r="SHL273" s="82"/>
      <c r="SHM273" s="82"/>
      <c r="SHN273" s="82"/>
      <c r="SHO273" s="82"/>
      <c r="SHP273" s="82"/>
      <c r="SHQ273" s="82"/>
      <c r="SHR273" s="82"/>
      <c r="SHS273" s="82"/>
      <c r="SHT273" s="82"/>
      <c r="SHU273" s="82"/>
      <c r="SHV273" s="82"/>
      <c r="SHW273" s="82"/>
      <c r="SHX273" s="82"/>
      <c r="SHY273" s="82"/>
      <c r="SHZ273" s="82"/>
      <c r="SIA273" s="82"/>
      <c r="SIB273" s="82"/>
      <c r="SIC273" s="82"/>
      <c r="SID273" s="82"/>
      <c r="SIE273" s="82"/>
      <c r="SIF273" s="82"/>
      <c r="SIG273" s="82"/>
      <c r="SIH273" s="82"/>
      <c r="SII273" s="82"/>
      <c r="SIJ273" s="82"/>
      <c r="SIK273" s="82"/>
      <c r="SIL273" s="82"/>
      <c r="SIM273" s="82"/>
      <c r="SIN273" s="82"/>
      <c r="SIO273" s="82"/>
      <c r="SIP273" s="82"/>
      <c r="SIQ273" s="82"/>
      <c r="SIR273" s="82"/>
      <c r="SIS273" s="82"/>
      <c r="SIT273" s="82"/>
      <c r="SIU273" s="82"/>
      <c r="SIV273" s="82"/>
      <c r="SIW273" s="82"/>
      <c r="SIX273" s="82"/>
      <c r="SIY273" s="82"/>
      <c r="SIZ273" s="82"/>
      <c r="SJA273" s="82"/>
      <c r="SJB273" s="82"/>
      <c r="SJC273" s="82"/>
      <c r="SJD273" s="82"/>
      <c r="SJE273" s="82"/>
      <c r="SJF273" s="82"/>
      <c r="SJG273" s="82"/>
      <c r="SJH273" s="82"/>
      <c r="SJI273" s="82"/>
      <c r="SJJ273" s="82"/>
      <c r="SJK273" s="82"/>
      <c r="SJL273" s="82"/>
      <c r="SJM273" s="82"/>
      <c r="SJN273" s="82"/>
      <c r="SJO273" s="82"/>
      <c r="SJP273" s="82"/>
      <c r="SJQ273" s="82"/>
      <c r="SJR273" s="82"/>
      <c r="SJS273" s="82"/>
      <c r="SJT273" s="82"/>
      <c r="SJU273" s="82"/>
      <c r="SJV273" s="82"/>
      <c r="SJW273" s="82"/>
      <c r="SJX273" s="82"/>
      <c r="SJY273" s="82"/>
      <c r="SJZ273" s="82"/>
      <c r="SKA273" s="82"/>
      <c r="SKB273" s="82"/>
      <c r="SKC273" s="82"/>
      <c r="SKD273" s="82"/>
      <c r="SKE273" s="82"/>
      <c r="SKF273" s="82"/>
      <c r="SKG273" s="82"/>
      <c r="SKH273" s="82"/>
      <c r="SKI273" s="82"/>
      <c r="SKJ273" s="82"/>
      <c r="SKK273" s="82"/>
      <c r="SKL273" s="82"/>
      <c r="SKM273" s="82"/>
      <c r="SKN273" s="82"/>
      <c r="SKO273" s="82"/>
      <c r="SKP273" s="82"/>
      <c r="SKQ273" s="82"/>
      <c r="SKR273" s="82"/>
      <c r="SKS273" s="82"/>
      <c r="SKT273" s="82"/>
      <c r="SKU273" s="82"/>
      <c r="SKV273" s="82"/>
      <c r="SKW273" s="82"/>
      <c r="SKX273" s="82"/>
      <c r="SKY273" s="82"/>
      <c r="SKZ273" s="82"/>
      <c r="SLA273" s="82"/>
      <c r="SLB273" s="82"/>
      <c r="SLC273" s="82"/>
      <c r="SLD273" s="82"/>
      <c r="SLE273" s="82"/>
      <c r="SLF273" s="82"/>
      <c r="SLG273" s="82"/>
      <c r="SLH273" s="82"/>
      <c r="SLI273" s="82"/>
      <c r="SLJ273" s="82"/>
      <c r="SLK273" s="82"/>
      <c r="SLL273" s="82"/>
      <c r="SLM273" s="82"/>
      <c r="SLN273" s="82"/>
      <c r="SLO273" s="82"/>
      <c r="SLP273" s="82"/>
      <c r="SLQ273" s="82"/>
      <c r="SLR273" s="82"/>
      <c r="SLS273" s="82"/>
      <c r="SLT273" s="82"/>
      <c r="SLU273" s="82"/>
      <c r="SLV273" s="82"/>
      <c r="SLW273" s="82"/>
      <c r="SLX273" s="82"/>
      <c r="SLY273" s="82"/>
      <c r="SLZ273" s="82"/>
      <c r="SMA273" s="82"/>
      <c r="SMB273" s="82"/>
      <c r="SMC273" s="82"/>
      <c r="SMD273" s="82"/>
      <c r="SME273" s="82"/>
      <c r="SMF273" s="82"/>
      <c r="SMG273" s="82"/>
      <c r="SMH273" s="82"/>
      <c r="SMI273" s="82"/>
      <c r="SMJ273" s="82"/>
      <c r="SMK273" s="82"/>
      <c r="SML273" s="82"/>
      <c r="SMM273" s="82"/>
      <c r="SMN273" s="82"/>
      <c r="SMO273" s="82"/>
      <c r="SMP273" s="82"/>
      <c r="SMQ273" s="82"/>
      <c r="SMR273" s="82"/>
      <c r="SMS273" s="82"/>
      <c r="SMT273" s="82"/>
      <c r="SMU273" s="82"/>
      <c r="SMV273" s="82"/>
      <c r="SMW273" s="82"/>
      <c r="SMX273" s="82"/>
      <c r="SMY273" s="82"/>
      <c r="SMZ273" s="82"/>
      <c r="SNA273" s="82"/>
      <c r="SNB273" s="82"/>
      <c r="SNC273" s="82"/>
      <c r="SND273" s="82"/>
      <c r="SNE273" s="82"/>
      <c r="SNF273" s="82"/>
      <c r="SNG273" s="82"/>
      <c r="SNH273" s="82"/>
      <c r="SNI273" s="82"/>
      <c r="SNJ273" s="82"/>
      <c r="SNK273" s="82"/>
      <c r="SNL273" s="82"/>
      <c r="SNM273" s="82"/>
      <c r="SNN273" s="82"/>
      <c r="SNO273" s="82"/>
      <c r="SNP273" s="82"/>
      <c r="SNQ273" s="82"/>
      <c r="SNR273" s="82"/>
      <c r="SNS273" s="82"/>
      <c r="SNT273" s="82"/>
      <c r="SNU273" s="82"/>
      <c r="SNV273" s="82"/>
      <c r="SNW273" s="82"/>
      <c r="SNX273" s="82"/>
      <c r="SNY273" s="82"/>
      <c r="SNZ273" s="82"/>
      <c r="SOA273" s="82"/>
      <c r="SOB273" s="82"/>
      <c r="SOC273" s="82"/>
      <c r="SOD273" s="82"/>
      <c r="SOE273" s="82"/>
      <c r="SOF273" s="82"/>
      <c r="SOG273" s="82"/>
      <c r="SOH273" s="82"/>
      <c r="SOI273" s="82"/>
      <c r="SOJ273" s="82"/>
      <c r="SOK273" s="82"/>
      <c r="SOL273" s="82"/>
      <c r="SOM273" s="82"/>
      <c r="SON273" s="82"/>
      <c r="SOO273" s="82"/>
      <c r="SOP273" s="82"/>
      <c r="SOQ273" s="82"/>
      <c r="SOR273" s="82"/>
      <c r="SOS273" s="82"/>
      <c r="SOT273" s="82"/>
      <c r="SOU273" s="82"/>
      <c r="SOV273" s="82"/>
      <c r="SOW273" s="82"/>
      <c r="SOX273" s="82"/>
      <c r="SOY273" s="82"/>
      <c r="SOZ273" s="82"/>
      <c r="SPA273" s="82"/>
      <c r="SPB273" s="82"/>
      <c r="SPC273" s="82"/>
      <c r="SPD273" s="82"/>
      <c r="SPE273" s="82"/>
      <c r="SPF273" s="82"/>
      <c r="SPG273" s="82"/>
      <c r="SPH273" s="82"/>
      <c r="SPI273" s="82"/>
      <c r="SPJ273" s="82"/>
      <c r="SPK273" s="82"/>
      <c r="SPL273" s="82"/>
      <c r="SPM273" s="82"/>
      <c r="SPN273" s="82"/>
      <c r="SPO273" s="82"/>
      <c r="SPP273" s="82"/>
      <c r="SPQ273" s="82"/>
      <c r="SPR273" s="82"/>
      <c r="SPS273" s="82"/>
      <c r="SPT273" s="82"/>
      <c r="SPU273" s="82"/>
      <c r="SPV273" s="82"/>
      <c r="SPW273" s="82"/>
      <c r="SPX273" s="82"/>
      <c r="SPY273" s="82"/>
      <c r="SPZ273" s="82"/>
      <c r="SQA273" s="82"/>
      <c r="SQB273" s="82"/>
      <c r="SQC273" s="82"/>
      <c r="SQD273" s="82"/>
      <c r="SQE273" s="82"/>
      <c r="SQF273" s="82"/>
      <c r="SQG273" s="82"/>
      <c r="SQH273" s="82"/>
      <c r="SQI273" s="82"/>
      <c r="SQJ273" s="82"/>
      <c r="SQK273" s="82"/>
      <c r="SQL273" s="82"/>
      <c r="SQM273" s="82"/>
      <c r="SQN273" s="82"/>
      <c r="SQO273" s="82"/>
      <c r="SQP273" s="82"/>
      <c r="SQQ273" s="82"/>
      <c r="SQR273" s="82"/>
      <c r="SQS273" s="82"/>
      <c r="SQT273" s="82"/>
      <c r="SQU273" s="82"/>
      <c r="SQV273" s="82"/>
      <c r="SQW273" s="82"/>
      <c r="SQX273" s="82"/>
      <c r="SQY273" s="82"/>
      <c r="SQZ273" s="82"/>
      <c r="SRA273" s="82"/>
      <c r="SRB273" s="82"/>
      <c r="SRC273" s="82"/>
      <c r="SRD273" s="82"/>
      <c r="SRE273" s="82"/>
      <c r="SRF273" s="82"/>
      <c r="SRG273" s="82"/>
      <c r="SRH273" s="82"/>
      <c r="SRI273" s="82"/>
      <c r="SRJ273" s="82"/>
      <c r="SRK273" s="82"/>
      <c r="SRL273" s="82"/>
      <c r="SRM273" s="82"/>
      <c r="SRN273" s="82"/>
      <c r="SRO273" s="82"/>
      <c r="SRP273" s="82"/>
      <c r="SRQ273" s="82"/>
      <c r="SRR273" s="82"/>
      <c r="SRS273" s="82"/>
      <c r="SRT273" s="82"/>
      <c r="SRU273" s="82"/>
      <c r="SRV273" s="82"/>
      <c r="SRW273" s="82"/>
      <c r="SRX273" s="82"/>
      <c r="SRY273" s="82"/>
      <c r="SRZ273" s="82"/>
      <c r="SSA273" s="82"/>
      <c r="SSB273" s="82"/>
      <c r="SSC273" s="82"/>
      <c r="SSD273" s="82"/>
      <c r="SSE273" s="82"/>
      <c r="SSF273" s="82"/>
      <c r="SSG273" s="82"/>
      <c r="SSH273" s="82"/>
      <c r="SSI273" s="82"/>
      <c r="SSJ273" s="82"/>
      <c r="SSK273" s="82"/>
      <c r="SSL273" s="82"/>
      <c r="SSM273" s="82"/>
      <c r="SSN273" s="82"/>
      <c r="SSO273" s="82"/>
      <c r="SSP273" s="82"/>
      <c r="SSQ273" s="82"/>
      <c r="SSR273" s="82"/>
      <c r="SSS273" s="82"/>
      <c r="SST273" s="82"/>
      <c r="SSU273" s="82"/>
      <c r="SSV273" s="82"/>
      <c r="SSW273" s="82"/>
      <c r="SSX273" s="82"/>
      <c r="SSY273" s="82"/>
      <c r="SSZ273" s="82"/>
      <c r="STA273" s="82"/>
      <c r="STB273" s="82"/>
      <c r="STC273" s="82"/>
      <c r="STD273" s="82"/>
      <c r="STE273" s="82"/>
      <c r="STF273" s="82"/>
      <c r="STG273" s="82"/>
      <c r="STH273" s="82"/>
      <c r="STI273" s="82"/>
      <c r="STJ273" s="82"/>
      <c r="STK273" s="82"/>
      <c r="STL273" s="82"/>
      <c r="STM273" s="82"/>
      <c r="STN273" s="82"/>
      <c r="STO273" s="82"/>
      <c r="STP273" s="82"/>
      <c r="STQ273" s="82"/>
      <c r="STR273" s="82"/>
      <c r="STS273" s="82"/>
      <c r="STT273" s="82"/>
      <c r="STU273" s="82"/>
      <c r="STV273" s="82"/>
      <c r="STW273" s="82"/>
      <c r="STX273" s="82"/>
      <c r="STY273" s="82"/>
      <c r="STZ273" s="82"/>
      <c r="SUA273" s="82"/>
      <c r="SUB273" s="82"/>
      <c r="SUC273" s="82"/>
      <c r="SUD273" s="82"/>
      <c r="SUE273" s="82"/>
      <c r="SUF273" s="82"/>
      <c r="SUG273" s="82"/>
      <c r="SUH273" s="82"/>
      <c r="SUI273" s="82"/>
      <c r="SUJ273" s="82"/>
      <c r="SUK273" s="82"/>
      <c r="SUL273" s="82"/>
      <c r="SUM273" s="82"/>
      <c r="SUN273" s="82"/>
      <c r="SUO273" s="82"/>
      <c r="SUP273" s="82"/>
      <c r="SUQ273" s="82"/>
      <c r="SUR273" s="82"/>
      <c r="SUS273" s="82"/>
      <c r="SUT273" s="82"/>
      <c r="SUU273" s="82"/>
      <c r="SUV273" s="82"/>
      <c r="SUW273" s="82"/>
      <c r="SUX273" s="82"/>
      <c r="SUY273" s="82"/>
      <c r="SUZ273" s="82"/>
      <c r="SVA273" s="82"/>
      <c r="SVB273" s="82"/>
      <c r="SVC273" s="82"/>
      <c r="SVD273" s="82"/>
      <c r="SVE273" s="82"/>
      <c r="SVF273" s="82"/>
      <c r="SVG273" s="82"/>
      <c r="SVH273" s="82"/>
      <c r="SVI273" s="82"/>
      <c r="SVJ273" s="82"/>
      <c r="SVK273" s="82"/>
      <c r="SVL273" s="82"/>
      <c r="SVM273" s="82"/>
      <c r="SVN273" s="82"/>
      <c r="SVO273" s="82"/>
      <c r="SVP273" s="82"/>
      <c r="SVQ273" s="82"/>
      <c r="SVR273" s="82"/>
      <c r="SVS273" s="82"/>
      <c r="SVT273" s="82"/>
      <c r="SVU273" s="82"/>
      <c r="SVV273" s="82"/>
      <c r="SVW273" s="82"/>
      <c r="SVX273" s="82"/>
      <c r="SVY273" s="82"/>
      <c r="SVZ273" s="82"/>
      <c r="SWA273" s="82"/>
      <c r="SWB273" s="82"/>
      <c r="SWC273" s="82"/>
      <c r="SWD273" s="82"/>
      <c r="SWE273" s="82"/>
      <c r="SWF273" s="82"/>
      <c r="SWG273" s="82"/>
      <c r="SWH273" s="82"/>
      <c r="SWI273" s="82"/>
      <c r="SWJ273" s="82"/>
      <c r="SWK273" s="82"/>
      <c r="SWL273" s="82"/>
      <c r="SWM273" s="82"/>
      <c r="SWN273" s="82"/>
      <c r="SWO273" s="82"/>
      <c r="SWP273" s="82"/>
      <c r="SWQ273" s="82"/>
      <c r="SWR273" s="82"/>
      <c r="SWS273" s="82"/>
      <c r="SWT273" s="82"/>
      <c r="SWU273" s="82"/>
      <c r="SWV273" s="82"/>
      <c r="SWW273" s="82"/>
      <c r="SWX273" s="82"/>
      <c r="SWY273" s="82"/>
      <c r="SWZ273" s="82"/>
      <c r="SXA273" s="82"/>
      <c r="SXB273" s="82"/>
      <c r="SXC273" s="82"/>
      <c r="SXD273" s="82"/>
      <c r="SXE273" s="82"/>
      <c r="SXF273" s="82"/>
      <c r="SXG273" s="82"/>
      <c r="SXH273" s="82"/>
      <c r="SXI273" s="82"/>
      <c r="SXJ273" s="82"/>
      <c r="SXK273" s="82"/>
      <c r="SXL273" s="82"/>
      <c r="SXM273" s="82"/>
      <c r="SXN273" s="82"/>
      <c r="SXO273" s="82"/>
      <c r="SXP273" s="82"/>
      <c r="SXQ273" s="82"/>
      <c r="SXR273" s="82"/>
      <c r="SXS273" s="82"/>
      <c r="SXT273" s="82"/>
      <c r="SXU273" s="82"/>
      <c r="SXV273" s="82"/>
      <c r="SXW273" s="82"/>
      <c r="SXX273" s="82"/>
      <c r="SXY273" s="82"/>
      <c r="SXZ273" s="82"/>
      <c r="SYA273" s="82"/>
      <c r="SYB273" s="82"/>
      <c r="SYC273" s="82"/>
      <c r="SYD273" s="82"/>
      <c r="SYE273" s="82"/>
      <c r="SYF273" s="82"/>
      <c r="SYG273" s="82"/>
      <c r="SYH273" s="82"/>
      <c r="SYI273" s="82"/>
      <c r="SYJ273" s="82"/>
      <c r="SYK273" s="82"/>
      <c r="SYL273" s="82"/>
      <c r="SYM273" s="82"/>
      <c r="SYN273" s="82"/>
      <c r="SYO273" s="82"/>
      <c r="SYP273" s="82"/>
      <c r="SYQ273" s="82"/>
      <c r="SYR273" s="82"/>
      <c r="SYS273" s="82"/>
      <c r="SYT273" s="82"/>
      <c r="SYU273" s="82"/>
      <c r="SYV273" s="82"/>
      <c r="SYW273" s="82"/>
      <c r="SYX273" s="82"/>
      <c r="SYY273" s="82"/>
      <c r="SYZ273" s="82"/>
      <c r="SZA273" s="82"/>
      <c r="SZB273" s="82"/>
      <c r="SZC273" s="82"/>
      <c r="SZD273" s="82"/>
      <c r="SZE273" s="82"/>
      <c r="SZF273" s="82"/>
      <c r="SZG273" s="82"/>
      <c r="SZH273" s="82"/>
      <c r="SZI273" s="82"/>
      <c r="SZJ273" s="82"/>
      <c r="SZK273" s="82"/>
      <c r="SZL273" s="82"/>
      <c r="SZM273" s="82"/>
      <c r="SZN273" s="82"/>
      <c r="SZO273" s="82"/>
      <c r="SZP273" s="82"/>
      <c r="SZQ273" s="82"/>
      <c r="SZR273" s="82"/>
      <c r="SZS273" s="82"/>
      <c r="SZT273" s="82"/>
      <c r="SZU273" s="82"/>
      <c r="SZV273" s="82"/>
      <c r="SZW273" s="82"/>
      <c r="SZX273" s="82"/>
      <c r="SZY273" s="82"/>
      <c r="SZZ273" s="82"/>
      <c r="TAA273" s="82"/>
      <c r="TAB273" s="82"/>
      <c r="TAC273" s="82"/>
      <c r="TAD273" s="82"/>
      <c r="TAE273" s="82"/>
      <c r="TAF273" s="82"/>
      <c r="TAG273" s="82"/>
      <c r="TAH273" s="82"/>
      <c r="TAI273" s="82"/>
      <c r="TAJ273" s="82"/>
      <c r="TAK273" s="82"/>
      <c r="TAL273" s="82"/>
      <c r="TAM273" s="82"/>
      <c r="TAN273" s="82"/>
      <c r="TAO273" s="82"/>
      <c r="TAP273" s="82"/>
      <c r="TAQ273" s="82"/>
      <c r="TAR273" s="82"/>
      <c r="TAS273" s="82"/>
      <c r="TAT273" s="82"/>
      <c r="TAU273" s="82"/>
      <c r="TAV273" s="82"/>
      <c r="TAW273" s="82"/>
      <c r="TAX273" s="82"/>
      <c r="TAY273" s="82"/>
      <c r="TAZ273" s="82"/>
      <c r="TBA273" s="82"/>
      <c r="TBB273" s="82"/>
      <c r="TBC273" s="82"/>
      <c r="TBD273" s="82"/>
      <c r="TBE273" s="82"/>
      <c r="TBF273" s="82"/>
      <c r="TBG273" s="82"/>
      <c r="TBH273" s="82"/>
      <c r="TBI273" s="82"/>
      <c r="TBJ273" s="82"/>
      <c r="TBK273" s="82"/>
      <c r="TBL273" s="82"/>
      <c r="TBM273" s="82"/>
      <c r="TBN273" s="82"/>
      <c r="TBO273" s="82"/>
      <c r="TBP273" s="82"/>
      <c r="TBQ273" s="82"/>
      <c r="TBR273" s="82"/>
      <c r="TBS273" s="82"/>
      <c r="TBT273" s="82"/>
      <c r="TBU273" s="82"/>
      <c r="TBV273" s="82"/>
      <c r="TBW273" s="82"/>
      <c r="TBX273" s="82"/>
      <c r="TBY273" s="82"/>
      <c r="TBZ273" s="82"/>
      <c r="TCA273" s="82"/>
      <c r="TCB273" s="82"/>
      <c r="TCC273" s="82"/>
      <c r="TCD273" s="82"/>
      <c r="TCE273" s="82"/>
      <c r="TCF273" s="82"/>
      <c r="TCG273" s="82"/>
      <c r="TCH273" s="82"/>
      <c r="TCI273" s="82"/>
      <c r="TCJ273" s="82"/>
      <c r="TCK273" s="82"/>
      <c r="TCL273" s="82"/>
      <c r="TCM273" s="82"/>
      <c r="TCN273" s="82"/>
      <c r="TCO273" s="82"/>
      <c r="TCP273" s="82"/>
      <c r="TCQ273" s="82"/>
      <c r="TCR273" s="82"/>
      <c r="TCS273" s="82"/>
      <c r="TCT273" s="82"/>
      <c r="TCU273" s="82"/>
      <c r="TCV273" s="82"/>
      <c r="TCW273" s="82"/>
      <c r="TCX273" s="82"/>
      <c r="TCY273" s="82"/>
      <c r="TCZ273" s="82"/>
      <c r="TDA273" s="82"/>
      <c r="TDB273" s="82"/>
      <c r="TDC273" s="82"/>
      <c r="TDD273" s="82"/>
      <c r="TDE273" s="82"/>
      <c r="TDF273" s="82"/>
      <c r="TDG273" s="82"/>
      <c r="TDH273" s="82"/>
      <c r="TDI273" s="82"/>
      <c r="TDJ273" s="82"/>
      <c r="TDK273" s="82"/>
      <c r="TDL273" s="82"/>
      <c r="TDM273" s="82"/>
      <c r="TDN273" s="82"/>
      <c r="TDO273" s="82"/>
      <c r="TDP273" s="82"/>
      <c r="TDQ273" s="82"/>
      <c r="TDR273" s="82"/>
      <c r="TDS273" s="82"/>
      <c r="TDT273" s="82"/>
      <c r="TDU273" s="82"/>
      <c r="TDV273" s="82"/>
      <c r="TDW273" s="82"/>
      <c r="TDX273" s="82"/>
      <c r="TDY273" s="82"/>
      <c r="TDZ273" s="82"/>
      <c r="TEA273" s="82"/>
      <c r="TEB273" s="82"/>
      <c r="TEC273" s="82"/>
      <c r="TED273" s="82"/>
      <c r="TEE273" s="82"/>
      <c r="TEF273" s="82"/>
      <c r="TEG273" s="82"/>
      <c r="TEH273" s="82"/>
      <c r="TEI273" s="82"/>
      <c r="TEJ273" s="82"/>
      <c r="TEK273" s="82"/>
      <c r="TEL273" s="82"/>
      <c r="TEM273" s="82"/>
      <c r="TEN273" s="82"/>
      <c r="TEO273" s="82"/>
      <c r="TEP273" s="82"/>
      <c r="TEQ273" s="82"/>
      <c r="TER273" s="82"/>
      <c r="TES273" s="82"/>
      <c r="TET273" s="82"/>
      <c r="TEU273" s="82"/>
      <c r="TEV273" s="82"/>
      <c r="TEW273" s="82"/>
      <c r="TEX273" s="82"/>
      <c r="TEY273" s="82"/>
      <c r="TEZ273" s="82"/>
      <c r="TFA273" s="82"/>
      <c r="TFB273" s="82"/>
      <c r="TFC273" s="82"/>
      <c r="TFD273" s="82"/>
      <c r="TFE273" s="82"/>
      <c r="TFF273" s="82"/>
      <c r="TFG273" s="82"/>
      <c r="TFH273" s="82"/>
      <c r="TFI273" s="82"/>
      <c r="TFJ273" s="82"/>
      <c r="TFK273" s="82"/>
      <c r="TFL273" s="82"/>
      <c r="TFM273" s="82"/>
      <c r="TFN273" s="82"/>
      <c r="TFO273" s="82"/>
      <c r="TFP273" s="82"/>
      <c r="TFQ273" s="82"/>
      <c r="TFR273" s="82"/>
      <c r="TFS273" s="82"/>
      <c r="TFT273" s="82"/>
      <c r="TFU273" s="82"/>
      <c r="TFV273" s="82"/>
      <c r="TFW273" s="82"/>
      <c r="TFX273" s="82"/>
      <c r="TFY273" s="82"/>
      <c r="TFZ273" s="82"/>
      <c r="TGA273" s="82"/>
      <c r="TGB273" s="82"/>
      <c r="TGC273" s="82"/>
      <c r="TGD273" s="82"/>
      <c r="TGE273" s="82"/>
      <c r="TGF273" s="82"/>
      <c r="TGG273" s="82"/>
      <c r="TGH273" s="82"/>
      <c r="TGI273" s="82"/>
      <c r="TGJ273" s="82"/>
      <c r="TGK273" s="82"/>
      <c r="TGL273" s="82"/>
      <c r="TGM273" s="82"/>
      <c r="TGN273" s="82"/>
      <c r="TGO273" s="82"/>
      <c r="TGP273" s="82"/>
      <c r="TGQ273" s="82"/>
      <c r="TGR273" s="82"/>
      <c r="TGS273" s="82"/>
      <c r="TGT273" s="82"/>
      <c r="TGU273" s="82"/>
      <c r="TGV273" s="82"/>
      <c r="TGW273" s="82"/>
      <c r="TGX273" s="82"/>
      <c r="TGY273" s="82"/>
      <c r="TGZ273" s="82"/>
      <c r="THA273" s="82"/>
      <c r="THB273" s="82"/>
      <c r="THC273" s="82"/>
      <c r="THD273" s="82"/>
      <c r="THE273" s="82"/>
      <c r="THF273" s="82"/>
      <c r="THG273" s="82"/>
      <c r="THH273" s="82"/>
      <c r="THI273" s="82"/>
      <c r="THJ273" s="82"/>
      <c r="THK273" s="82"/>
      <c r="THL273" s="82"/>
      <c r="THM273" s="82"/>
      <c r="THN273" s="82"/>
      <c r="THO273" s="82"/>
      <c r="THP273" s="82"/>
      <c r="THQ273" s="82"/>
      <c r="THR273" s="82"/>
      <c r="THS273" s="82"/>
      <c r="THT273" s="82"/>
      <c r="THU273" s="82"/>
      <c r="THV273" s="82"/>
      <c r="THW273" s="82"/>
      <c r="THX273" s="82"/>
      <c r="THY273" s="82"/>
      <c r="THZ273" s="82"/>
      <c r="TIA273" s="82"/>
      <c r="TIB273" s="82"/>
      <c r="TIC273" s="82"/>
      <c r="TID273" s="82"/>
      <c r="TIE273" s="82"/>
      <c r="TIF273" s="82"/>
      <c r="TIG273" s="82"/>
      <c r="TIH273" s="82"/>
      <c r="TII273" s="82"/>
      <c r="TIJ273" s="82"/>
      <c r="TIK273" s="82"/>
      <c r="TIL273" s="82"/>
      <c r="TIM273" s="82"/>
      <c r="TIN273" s="82"/>
      <c r="TIO273" s="82"/>
      <c r="TIP273" s="82"/>
      <c r="TIQ273" s="82"/>
      <c r="TIR273" s="82"/>
      <c r="TIS273" s="82"/>
      <c r="TIT273" s="82"/>
      <c r="TIU273" s="82"/>
      <c r="TIV273" s="82"/>
      <c r="TIW273" s="82"/>
      <c r="TIX273" s="82"/>
      <c r="TIY273" s="82"/>
      <c r="TIZ273" s="82"/>
      <c r="TJA273" s="82"/>
      <c r="TJB273" s="82"/>
      <c r="TJC273" s="82"/>
      <c r="TJD273" s="82"/>
      <c r="TJE273" s="82"/>
      <c r="TJF273" s="82"/>
      <c r="TJG273" s="82"/>
      <c r="TJH273" s="82"/>
      <c r="TJI273" s="82"/>
      <c r="TJJ273" s="82"/>
      <c r="TJK273" s="82"/>
      <c r="TJL273" s="82"/>
      <c r="TJM273" s="82"/>
      <c r="TJN273" s="82"/>
      <c r="TJO273" s="82"/>
      <c r="TJP273" s="82"/>
      <c r="TJQ273" s="82"/>
      <c r="TJR273" s="82"/>
      <c r="TJS273" s="82"/>
      <c r="TJT273" s="82"/>
      <c r="TJU273" s="82"/>
      <c r="TJV273" s="82"/>
      <c r="TJW273" s="82"/>
      <c r="TJX273" s="82"/>
      <c r="TJY273" s="82"/>
      <c r="TJZ273" s="82"/>
      <c r="TKA273" s="82"/>
      <c r="TKB273" s="82"/>
      <c r="TKC273" s="82"/>
      <c r="TKD273" s="82"/>
      <c r="TKE273" s="82"/>
      <c r="TKF273" s="82"/>
      <c r="TKG273" s="82"/>
      <c r="TKH273" s="82"/>
      <c r="TKI273" s="82"/>
      <c r="TKJ273" s="82"/>
      <c r="TKK273" s="82"/>
      <c r="TKL273" s="82"/>
      <c r="TKM273" s="82"/>
      <c r="TKN273" s="82"/>
      <c r="TKO273" s="82"/>
      <c r="TKP273" s="82"/>
      <c r="TKQ273" s="82"/>
      <c r="TKR273" s="82"/>
      <c r="TKS273" s="82"/>
      <c r="TKT273" s="82"/>
      <c r="TKU273" s="82"/>
      <c r="TKV273" s="82"/>
      <c r="TKW273" s="82"/>
      <c r="TKX273" s="82"/>
      <c r="TKY273" s="82"/>
      <c r="TKZ273" s="82"/>
      <c r="TLA273" s="82"/>
      <c r="TLB273" s="82"/>
      <c r="TLC273" s="82"/>
      <c r="TLD273" s="82"/>
      <c r="TLE273" s="82"/>
      <c r="TLF273" s="82"/>
      <c r="TLG273" s="82"/>
      <c r="TLH273" s="82"/>
      <c r="TLI273" s="82"/>
      <c r="TLJ273" s="82"/>
      <c r="TLK273" s="82"/>
      <c r="TLL273" s="82"/>
      <c r="TLM273" s="82"/>
      <c r="TLN273" s="82"/>
      <c r="TLO273" s="82"/>
      <c r="TLP273" s="82"/>
      <c r="TLQ273" s="82"/>
      <c r="TLR273" s="82"/>
      <c r="TLS273" s="82"/>
      <c r="TLT273" s="82"/>
      <c r="TLU273" s="82"/>
      <c r="TLV273" s="82"/>
      <c r="TLW273" s="82"/>
      <c r="TLX273" s="82"/>
      <c r="TLY273" s="82"/>
      <c r="TLZ273" s="82"/>
      <c r="TMA273" s="82"/>
      <c r="TMB273" s="82"/>
      <c r="TMC273" s="82"/>
      <c r="TMD273" s="82"/>
      <c r="TME273" s="82"/>
      <c r="TMF273" s="82"/>
      <c r="TMG273" s="82"/>
      <c r="TMH273" s="82"/>
      <c r="TMI273" s="82"/>
      <c r="TMJ273" s="82"/>
      <c r="TMK273" s="82"/>
      <c r="TML273" s="82"/>
      <c r="TMM273" s="82"/>
      <c r="TMN273" s="82"/>
      <c r="TMO273" s="82"/>
      <c r="TMP273" s="82"/>
      <c r="TMQ273" s="82"/>
      <c r="TMR273" s="82"/>
      <c r="TMS273" s="82"/>
      <c r="TMT273" s="82"/>
      <c r="TMU273" s="82"/>
      <c r="TMV273" s="82"/>
      <c r="TMW273" s="82"/>
      <c r="TMX273" s="82"/>
      <c r="TMY273" s="82"/>
      <c r="TMZ273" s="82"/>
      <c r="TNA273" s="82"/>
      <c r="TNB273" s="82"/>
      <c r="TNC273" s="82"/>
      <c r="TND273" s="82"/>
      <c r="TNE273" s="82"/>
      <c r="TNF273" s="82"/>
      <c r="TNG273" s="82"/>
      <c r="TNH273" s="82"/>
      <c r="TNI273" s="82"/>
      <c r="TNJ273" s="82"/>
      <c r="TNK273" s="82"/>
      <c r="TNL273" s="82"/>
      <c r="TNM273" s="82"/>
      <c r="TNN273" s="82"/>
      <c r="TNO273" s="82"/>
      <c r="TNP273" s="82"/>
      <c r="TNQ273" s="82"/>
      <c r="TNR273" s="82"/>
      <c r="TNS273" s="82"/>
      <c r="TNT273" s="82"/>
      <c r="TNU273" s="82"/>
      <c r="TNV273" s="82"/>
      <c r="TNW273" s="82"/>
      <c r="TNX273" s="82"/>
      <c r="TNY273" s="82"/>
      <c r="TNZ273" s="82"/>
      <c r="TOA273" s="82"/>
      <c r="TOB273" s="82"/>
      <c r="TOC273" s="82"/>
      <c r="TOD273" s="82"/>
      <c r="TOE273" s="82"/>
      <c r="TOF273" s="82"/>
      <c r="TOG273" s="82"/>
      <c r="TOH273" s="82"/>
      <c r="TOI273" s="82"/>
      <c r="TOJ273" s="82"/>
      <c r="TOK273" s="82"/>
      <c r="TOL273" s="82"/>
      <c r="TOM273" s="82"/>
      <c r="TON273" s="82"/>
      <c r="TOO273" s="82"/>
      <c r="TOP273" s="82"/>
      <c r="TOQ273" s="82"/>
      <c r="TOR273" s="82"/>
      <c r="TOS273" s="82"/>
      <c r="TOT273" s="82"/>
      <c r="TOU273" s="82"/>
      <c r="TOV273" s="82"/>
      <c r="TOW273" s="82"/>
      <c r="TOX273" s="82"/>
      <c r="TOY273" s="82"/>
      <c r="TOZ273" s="82"/>
      <c r="TPA273" s="82"/>
      <c r="TPB273" s="82"/>
      <c r="TPC273" s="82"/>
      <c r="TPD273" s="82"/>
      <c r="TPE273" s="82"/>
      <c r="TPF273" s="82"/>
      <c r="TPG273" s="82"/>
      <c r="TPH273" s="82"/>
      <c r="TPI273" s="82"/>
      <c r="TPJ273" s="82"/>
      <c r="TPK273" s="82"/>
      <c r="TPL273" s="82"/>
      <c r="TPM273" s="82"/>
      <c r="TPN273" s="82"/>
      <c r="TPO273" s="82"/>
      <c r="TPP273" s="82"/>
      <c r="TPQ273" s="82"/>
      <c r="TPR273" s="82"/>
      <c r="TPS273" s="82"/>
      <c r="TPT273" s="82"/>
      <c r="TPU273" s="82"/>
      <c r="TPV273" s="82"/>
      <c r="TPW273" s="82"/>
      <c r="TPX273" s="82"/>
      <c r="TPY273" s="82"/>
      <c r="TPZ273" s="82"/>
      <c r="TQA273" s="82"/>
      <c r="TQB273" s="82"/>
      <c r="TQC273" s="82"/>
      <c r="TQD273" s="82"/>
      <c r="TQE273" s="82"/>
      <c r="TQF273" s="82"/>
      <c r="TQG273" s="82"/>
      <c r="TQH273" s="82"/>
      <c r="TQI273" s="82"/>
      <c r="TQJ273" s="82"/>
      <c r="TQK273" s="82"/>
      <c r="TQL273" s="82"/>
      <c r="TQM273" s="82"/>
      <c r="TQN273" s="82"/>
      <c r="TQO273" s="82"/>
      <c r="TQP273" s="82"/>
      <c r="TQQ273" s="82"/>
      <c r="TQR273" s="82"/>
      <c r="TQS273" s="82"/>
      <c r="TQT273" s="82"/>
      <c r="TQU273" s="82"/>
      <c r="TQV273" s="82"/>
      <c r="TQW273" s="82"/>
      <c r="TQX273" s="82"/>
      <c r="TQY273" s="82"/>
      <c r="TQZ273" s="82"/>
      <c r="TRA273" s="82"/>
      <c r="TRB273" s="82"/>
      <c r="TRC273" s="82"/>
      <c r="TRD273" s="82"/>
      <c r="TRE273" s="82"/>
      <c r="TRF273" s="82"/>
      <c r="TRG273" s="82"/>
      <c r="TRH273" s="82"/>
      <c r="TRI273" s="82"/>
      <c r="TRJ273" s="82"/>
      <c r="TRK273" s="82"/>
      <c r="TRL273" s="82"/>
      <c r="TRM273" s="82"/>
      <c r="TRN273" s="82"/>
      <c r="TRO273" s="82"/>
      <c r="TRP273" s="82"/>
      <c r="TRQ273" s="82"/>
      <c r="TRR273" s="82"/>
      <c r="TRS273" s="82"/>
      <c r="TRT273" s="82"/>
      <c r="TRU273" s="82"/>
      <c r="TRV273" s="82"/>
      <c r="TRW273" s="82"/>
      <c r="TRX273" s="82"/>
      <c r="TRY273" s="82"/>
      <c r="TRZ273" s="82"/>
      <c r="TSA273" s="82"/>
      <c r="TSB273" s="82"/>
      <c r="TSC273" s="82"/>
      <c r="TSD273" s="82"/>
      <c r="TSE273" s="82"/>
      <c r="TSF273" s="82"/>
      <c r="TSG273" s="82"/>
      <c r="TSH273" s="82"/>
      <c r="TSI273" s="82"/>
      <c r="TSJ273" s="82"/>
      <c r="TSK273" s="82"/>
      <c r="TSL273" s="82"/>
      <c r="TSM273" s="82"/>
      <c r="TSN273" s="82"/>
      <c r="TSO273" s="82"/>
      <c r="TSP273" s="82"/>
      <c r="TSQ273" s="82"/>
      <c r="TSR273" s="82"/>
      <c r="TSS273" s="82"/>
      <c r="TST273" s="82"/>
      <c r="TSU273" s="82"/>
      <c r="TSV273" s="82"/>
      <c r="TSW273" s="82"/>
      <c r="TSX273" s="82"/>
      <c r="TSY273" s="82"/>
      <c r="TSZ273" s="82"/>
      <c r="TTA273" s="82"/>
      <c r="TTB273" s="82"/>
      <c r="TTC273" s="82"/>
      <c r="TTD273" s="82"/>
      <c r="TTE273" s="82"/>
      <c r="TTF273" s="82"/>
      <c r="TTG273" s="82"/>
      <c r="TTH273" s="82"/>
      <c r="TTI273" s="82"/>
      <c r="TTJ273" s="82"/>
      <c r="TTK273" s="82"/>
      <c r="TTL273" s="82"/>
      <c r="TTM273" s="82"/>
      <c r="TTN273" s="82"/>
      <c r="TTO273" s="82"/>
      <c r="TTP273" s="82"/>
      <c r="TTQ273" s="82"/>
      <c r="TTR273" s="82"/>
      <c r="TTS273" s="82"/>
      <c r="TTT273" s="82"/>
      <c r="TTU273" s="82"/>
      <c r="TTV273" s="82"/>
      <c r="TTW273" s="82"/>
      <c r="TTX273" s="82"/>
      <c r="TTY273" s="82"/>
      <c r="TTZ273" s="82"/>
      <c r="TUA273" s="82"/>
      <c r="TUB273" s="82"/>
      <c r="TUC273" s="82"/>
      <c r="TUD273" s="82"/>
      <c r="TUE273" s="82"/>
      <c r="TUF273" s="82"/>
      <c r="TUG273" s="82"/>
      <c r="TUH273" s="82"/>
      <c r="TUI273" s="82"/>
      <c r="TUJ273" s="82"/>
      <c r="TUK273" s="82"/>
      <c r="TUL273" s="82"/>
      <c r="TUM273" s="82"/>
      <c r="TUN273" s="82"/>
      <c r="TUO273" s="82"/>
      <c r="TUP273" s="82"/>
      <c r="TUQ273" s="82"/>
      <c r="TUR273" s="82"/>
      <c r="TUS273" s="82"/>
      <c r="TUT273" s="82"/>
      <c r="TUU273" s="82"/>
      <c r="TUV273" s="82"/>
      <c r="TUW273" s="82"/>
      <c r="TUX273" s="82"/>
      <c r="TUY273" s="82"/>
      <c r="TUZ273" s="82"/>
      <c r="TVA273" s="82"/>
      <c r="TVB273" s="82"/>
      <c r="TVC273" s="82"/>
      <c r="TVD273" s="82"/>
      <c r="TVE273" s="82"/>
      <c r="TVF273" s="82"/>
      <c r="TVG273" s="82"/>
      <c r="TVH273" s="82"/>
      <c r="TVI273" s="82"/>
      <c r="TVJ273" s="82"/>
      <c r="TVK273" s="82"/>
      <c r="TVL273" s="82"/>
      <c r="TVM273" s="82"/>
      <c r="TVN273" s="82"/>
      <c r="TVO273" s="82"/>
      <c r="TVP273" s="82"/>
      <c r="TVQ273" s="82"/>
      <c r="TVR273" s="82"/>
      <c r="TVS273" s="82"/>
      <c r="TVT273" s="82"/>
      <c r="TVU273" s="82"/>
      <c r="TVV273" s="82"/>
      <c r="TVW273" s="82"/>
      <c r="TVX273" s="82"/>
      <c r="TVY273" s="82"/>
      <c r="TVZ273" s="82"/>
      <c r="TWA273" s="82"/>
      <c r="TWB273" s="82"/>
      <c r="TWC273" s="82"/>
      <c r="TWD273" s="82"/>
      <c r="TWE273" s="82"/>
      <c r="TWF273" s="82"/>
      <c r="TWG273" s="82"/>
      <c r="TWH273" s="82"/>
      <c r="TWI273" s="82"/>
      <c r="TWJ273" s="82"/>
      <c r="TWK273" s="82"/>
      <c r="TWL273" s="82"/>
      <c r="TWM273" s="82"/>
      <c r="TWN273" s="82"/>
      <c r="TWO273" s="82"/>
      <c r="TWP273" s="82"/>
      <c r="TWQ273" s="82"/>
      <c r="TWR273" s="82"/>
      <c r="TWS273" s="82"/>
      <c r="TWT273" s="82"/>
      <c r="TWU273" s="82"/>
      <c r="TWV273" s="82"/>
      <c r="TWW273" s="82"/>
      <c r="TWX273" s="82"/>
      <c r="TWY273" s="82"/>
      <c r="TWZ273" s="82"/>
      <c r="TXA273" s="82"/>
      <c r="TXB273" s="82"/>
      <c r="TXC273" s="82"/>
      <c r="TXD273" s="82"/>
      <c r="TXE273" s="82"/>
      <c r="TXF273" s="82"/>
      <c r="TXG273" s="82"/>
      <c r="TXH273" s="82"/>
      <c r="TXI273" s="82"/>
      <c r="TXJ273" s="82"/>
      <c r="TXK273" s="82"/>
      <c r="TXL273" s="82"/>
      <c r="TXM273" s="82"/>
      <c r="TXN273" s="82"/>
      <c r="TXO273" s="82"/>
      <c r="TXP273" s="82"/>
      <c r="TXQ273" s="82"/>
      <c r="TXR273" s="82"/>
      <c r="TXS273" s="82"/>
      <c r="TXT273" s="82"/>
      <c r="TXU273" s="82"/>
      <c r="TXV273" s="82"/>
      <c r="TXW273" s="82"/>
      <c r="TXX273" s="82"/>
      <c r="TXY273" s="82"/>
      <c r="TXZ273" s="82"/>
      <c r="TYA273" s="82"/>
      <c r="TYB273" s="82"/>
      <c r="TYC273" s="82"/>
      <c r="TYD273" s="82"/>
      <c r="TYE273" s="82"/>
      <c r="TYF273" s="82"/>
      <c r="TYG273" s="82"/>
      <c r="TYH273" s="82"/>
      <c r="TYI273" s="82"/>
      <c r="TYJ273" s="82"/>
      <c r="TYK273" s="82"/>
      <c r="TYL273" s="82"/>
      <c r="TYM273" s="82"/>
      <c r="TYN273" s="82"/>
      <c r="TYO273" s="82"/>
      <c r="TYP273" s="82"/>
      <c r="TYQ273" s="82"/>
      <c r="TYR273" s="82"/>
      <c r="TYS273" s="82"/>
      <c r="TYT273" s="82"/>
      <c r="TYU273" s="82"/>
      <c r="TYV273" s="82"/>
      <c r="TYW273" s="82"/>
      <c r="TYX273" s="82"/>
      <c r="TYY273" s="82"/>
      <c r="TYZ273" s="82"/>
      <c r="TZA273" s="82"/>
      <c r="TZB273" s="82"/>
      <c r="TZC273" s="82"/>
      <c r="TZD273" s="82"/>
      <c r="TZE273" s="82"/>
      <c r="TZF273" s="82"/>
      <c r="TZG273" s="82"/>
      <c r="TZH273" s="82"/>
      <c r="TZI273" s="82"/>
      <c r="TZJ273" s="82"/>
      <c r="TZK273" s="82"/>
      <c r="TZL273" s="82"/>
      <c r="TZM273" s="82"/>
      <c r="TZN273" s="82"/>
      <c r="TZO273" s="82"/>
      <c r="TZP273" s="82"/>
      <c r="TZQ273" s="82"/>
      <c r="TZR273" s="82"/>
      <c r="TZS273" s="82"/>
      <c r="TZT273" s="82"/>
      <c r="TZU273" s="82"/>
      <c r="TZV273" s="82"/>
      <c r="TZW273" s="82"/>
      <c r="TZX273" s="82"/>
      <c r="TZY273" s="82"/>
      <c r="TZZ273" s="82"/>
      <c r="UAA273" s="82"/>
      <c r="UAB273" s="82"/>
      <c r="UAC273" s="82"/>
      <c r="UAD273" s="82"/>
      <c r="UAE273" s="82"/>
      <c r="UAF273" s="82"/>
      <c r="UAG273" s="82"/>
      <c r="UAH273" s="82"/>
      <c r="UAI273" s="82"/>
      <c r="UAJ273" s="82"/>
      <c r="UAK273" s="82"/>
      <c r="UAL273" s="82"/>
      <c r="UAM273" s="82"/>
      <c r="UAN273" s="82"/>
      <c r="UAO273" s="82"/>
      <c r="UAP273" s="82"/>
      <c r="UAQ273" s="82"/>
      <c r="UAR273" s="82"/>
      <c r="UAS273" s="82"/>
      <c r="UAT273" s="82"/>
      <c r="UAU273" s="82"/>
      <c r="UAV273" s="82"/>
      <c r="UAW273" s="82"/>
      <c r="UAX273" s="82"/>
      <c r="UAY273" s="82"/>
      <c r="UAZ273" s="82"/>
      <c r="UBA273" s="82"/>
      <c r="UBB273" s="82"/>
      <c r="UBC273" s="82"/>
      <c r="UBD273" s="82"/>
      <c r="UBE273" s="82"/>
      <c r="UBF273" s="82"/>
      <c r="UBG273" s="82"/>
      <c r="UBH273" s="82"/>
      <c r="UBI273" s="82"/>
      <c r="UBJ273" s="82"/>
      <c r="UBK273" s="82"/>
      <c r="UBL273" s="82"/>
      <c r="UBM273" s="82"/>
      <c r="UBN273" s="82"/>
      <c r="UBO273" s="82"/>
      <c r="UBP273" s="82"/>
      <c r="UBQ273" s="82"/>
      <c r="UBR273" s="82"/>
      <c r="UBS273" s="82"/>
      <c r="UBT273" s="82"/>
      <c r="UBU273" s="82"/>
      <c r="UBV273" s="82"/>
      <c r="UBW273" s="82"/>
      <c r="UBX273" s="82"/>
      <c r="UBY273" s="82"/>
      <c r="UBZ273" s="82"/>
      <c r="UCA273" s="82"/>
      <c r="UCB273" s="82"/>
      <c r="UCC273" s="82"/>
      <c r="UCD273" s="82"/>
      <c r="UCE273" s="82"/>
      <c r="UCF273" s="82"/>
      <c r="UCG273" s="82"/>
      <c r="UCH273" s="82"/>
      <c r="UCI273" s="82"/>
      <c r="UCJ273" s="82"/>
      <c r="UCK273" s="82"/>
      <c r="UCL273" s="82"/>
      <c r="UCM273" s="82"/>
      <c r="UCN273" s="82"/>
      <c r="UCO273" s="82"/>
      <c r="UCP273" s="82"/>
      <c r="UCQ273" s="82"/>
      <c r="UCR273" s="82"/>
      <c r="UCS273" s="82"/>
      <c r="UCT273" s="82"/>
      <c r="UCU273" s="82"/>
      <c r="UCV273" s="82"/>
      <c r="UCW273" s="82"/>
      <c r="UCX273" s="82"/>
      <c r="UCY273" s="82"/>
      <c r="UCZ273" s="82"/>
      <c r="UDA273" s="82"/>
      <c r="UDB273" s="82"/>
      <c r="UDC273" s="82"/>
      <c r="UDD273" s="82"/>
      <c r="UDE273" s="82"/>
      <c r="UDF273" s="82"/>
      <c r="UDG273" s="82"/>
      <c r="UDH273" s="82"/>
      <c r="UDI273" s="82"/>
      <c r="UDJ273" s="82"/>
      <c r="UDK273" s="82"/>
      <c r="UDL273" s="82"/>
      <c r="UDM273" s="82"/>
      <c r="UDN273" s="82"/>
      <c r="UDO273" s="82"/>
      <c r="UDP273" s="82"/>
      <c r="UDQ273" s="82"/>
      <c r="UDR273" s="82"/>
      <c r="UDS273" s="82"/>
      <c r="UDT273" s="82"/>
      <c r="UDU273" s="82"/>
      <c r="UDV273" s="82"/>
      <c r="UDW273" s="82"/>
      <c r="UDX273" s="82"/>
      <c r="UDY273" s="82"/>
      <c r="UDZ273" s="82"/>
      <c r="UEA273" s="82"/>
      <c r="UEB273" s="82"/>
      <c r="UEC273" s="82"/>
      <c r="UED273" s="82"/>
      <c r="UEE273" s="82"/>
      <c r="UEF273" s="82"/>
      <c r="UEG273" s="82"/>
      <c r="UEH273" s="82"/>
      <c r="UEI273" s="82"/>
      <c r="UEJ273" s="82"/>
      <c r="UEK273" s="82"/>
      <c r="UEL273" s="82"/>
      <c r="UEM273" s="82"/>
      <c r="UEN273" s="82"/>
      <c r="UEO273" s="82"/>
      <c r="UEP273" s="82"/>
      <c r="UEQ273" s="82"/>
      <c r="UER273" s="82"/>
      <c r="UES273" s="82"/>
      <c r="UET273" s="82"/>
      <c r="UEU273" s="82"/>
      <c r="UEV273" s="82"/>
      <c r="UEW273" s="82"/>
      <c r="UEX273" s="82"/>
      <c r="UEY273" s="82"/>
      <c r="UEZ273" s="82"/>
      <c r="UFA273" s="82"/>
      <c r="UFB273" s="82"/>
      <c r="UFC273" s="82"/>
      <c r="UFD273" s="82"/>
      <c r="UFE273" s="82"/>
      <c r="UFF273" s="82"/>
      <c r="UFG273" s="82"/>
      <c r="UFH273" s="82"/>
      <c r="UFI273" s="82"/>
      <c r="UFJ273" s="82"/>
      <c r="UFK273" s="82"/>
      <c r="UFL273" s="82"/>
      <c r="UFM273" s="82"/>
      <c r="UFN273" s="82"/>
      <c r="UFO273" s="82"/>
      <c r="UFP273" s="82"/>
      <c r="UFQ273" s="82"/>
      <c r="UFR273" s="82"/>
      <c r="UFS273" s="82"/>
      <c r="UFT273" s="82"/>
      <c r="UFU273" s="82"/>
      <c r="UFV273" s="82"/>
      <c r="UFW273" s="82"/>
      <c r="UFX273" s="82"/>
      <c r="UFY273" s="82"/>
      <c r="UFZ273" s="82"/>
      <c r="UGA273" s="82"/>
      <c r="UGB273" s="82"/>
      <c r="UGC273" s="82"/>
      <c r="UGD273" s="82"/>
      <c r="UGE273" s="82"/>
      <c r="UGF273" s="82"/>
      <c r="UGG273" s="82"/>
      <c r="UGH273" s="82"/>
      <c r="UGI273" s="82"/>
      <c r="UGJ273" s="82"/>
      <c r="UGK273" s="82"/>
      <c r="UGL273" s="82"/>
      <c r="UGM273" s="82"/>
      <c r="UGN273" s="82"/>
      <c r="UGO273" s="82"/>
      <c r="UGP273" s="82"/>
      <c r="UGQ273" s="82"/>
      <c r="UGR273" s="82"/>
      <c r="UGS273" s="82"/>
      <c r="UGT273" s="82"/>
      <c r="UGU273" s="82"/>
      <c r="UGV273" s="82"/>
      <c r="UGW273" s="82"/>
      <c r="UGX273" s="82"/>
      <c r="UGY273" s="82"/>
      <c r="UGZ273" s="82"/>
      <c r="UHA273" s="82"/>
      <c r="UHB273" s="82"/>
      <c r="UHC273" s="82"/>
      <c r="UHD273" s="82"/>
      <c r="UHE273" s="82"/>
      <c r="UHF273" s="82"/>
      <c r="UHG273" s="82"/>
      <c r="UHH273" s="82"/>
      <c r="UHI273" s="82"/>
      <c r="UHJ273" s="82"/>
      <c r="UHK273" s="82"/>
      <c r="UHL273" s="82"/>
      <c r="UHM273" s="82"/>
      <c r="UHN273" s="82"/>
      <c r="UHO273" s="82"/>
      <c r="UHP273" s="82"/>
      <c r="UHQ273" s="82"/>
      <c r="UHR273" s="82"/>
      <c r="UHS273" s="82"/>
      <c r="UHT273" s="82"/>
      <c r="UHU273" s="82"/>
      <c r="UHV273" s="82"/>
      <c r="UHW273" s="82"/>
      <c r="UHX273" s="82"/>
      <c r="UHY273" s="82"/>
      <c r="UHZ273" s="82"/>
      <c r="UIA273" s="82"/>
      <c r="UIB273" s="82"/>
      <c r="UIC273" s="82"/>
      <c r="UID273" s="82"/>
      <c r="UIE273" s="82"/>
      <c r="UIF273" s="82"/>
      <c r="UIG273" s="82"/>
      <c r="UIH273" s="82"/>
      <c r="UII273" s="82"/>
      <c r="UIJ273" s="82"/>
      <c r="UIK273" s="82"/>
      <c r="UIL273" s="82"/>
      <c r="UIM273" s="82"/>
      <c r="UIN273" s="82"/>
      <c r="UIO273" s="82"/>
      <c r="UIP273" s="82"/>
      <c r="UIQ273" s="82"/>
      <c r="UIR273" s="82"/>
      <c r="UIS273" s="82"/>
      <c r="UIT273" s="82"/>
      <c r="UIU273" s="82"/>
      <c r="UIV273" s="82"/>
      <c r="UIW273" s="82"/>
      <c r="UIX273" s="82"/>
      <c r="UIY273" s="82"/>
      <c r="UIZ273" s="82"/>
      <c r="UJA273" s="82"/>
      <c r="UJB273" s="82"/>
      <c r="UJC273" s="82"/>
      <c r="UJD273" s="82"/>
      <c r="UJE273" s="82"/>
      <c r="UJF273" s="82"/>
      <c r="UJG273" s="82"/>
      <c r="UJH273" s="82"/>
      <c r="UJI273" s="82"/>
      <c r="UJJ273" s="82"/>
      <c r="UJK273" s="82"/>
      <c r="UJL273" s="82"/>
      <c r="UJM273" s="82"/>
      <c r="UJN273" s="82"/>
      <c r="UJO273" s="82"/>
      <c r="UJP273" s="82"/>
      <c r="UJQ273" s="82"/>
      <c r="UJR273" s="82"/>
      <c r="UJS273" s="82"/>
      <c r="UJT273" s="82"/>
      <c r="UJU273" s="82"/>
      <c r="UJV273" s="82"/>
      <c r="UJW273" s="82"/>
      <c r="UJX273" s="82"/>
      <c r="UJY273" s="82"/>
      <c r="UJZ273" s="82"/>
      <c r="UKA273" s="82"/>
      <c r="UKB273" s="82"/>
      <c r="UKC273" s="82"/>
      <c r="UKD273" s="82"/>
      <c r="UKE273" s="82"/>
      <c r="UKF273" s="82"/>
      <c r="UKG273" s="82"/>
      <c r="UKH273" s="82"/>
      <c r="UKI273" s="82"/>
      <c r="UKJ273" s="82"/>
      <c r="UKK273" s="82"/>
      <c r="UKL273" s="82"/>
      <c r="UKM273" s="82"/>
      <c r="UKN273" s="82"/>
      <c r="UKO273" s="82"/>
      <c r="UKP273" s="82"/>
      <c r="UKQ273" s="82"/>
      <c r="UKR273" s="82"/>
      <c r="UKS273" s="82"/>
      <c r="UKT273" s="82"/>
      <c r="UKU273" s="82"/>
      <c r="UKV273" s="82"/>
      <c r="UKW273" s="82"/>
      <c r="UKX273" s="82"/>
      <c r="UKY273" s="82"/>
      <c r="UKZ273" s="82"/>
      <c r="ULA273" s="82"/>
      <c r="ULB273" s="82"/>
      <c r="ULC273" s="82"/>
      <c r="ULD273" s="82"/>
      <c r="ULE273" s="82"/>
      <c r="ULF273" s="82"/>
      <c r="ULG273" s="82"/>
      <c r="ULH273" s="82"/>
      <c r="ULI273" s="82"/>
      <c r="ULJ273" s="82"/>
      <c r="ULK273" s="82"/>
      <c r="ULL273" s="82"/>
      <c r="ULM273" s="82"/>
      <c r="ULN273" s="82"/>
      <c r="ULO273" s="82"/>
      <c r="ULP273" s="82"/>
      <c r="ULQ273" s="82"/>
      <c r="ULR273" s="82"/>
      <c r="ULS273" s="82"/>
      <c r="ULT273" s="82"/>
      <c r="ULU273" s="82"/>
      <c r="ULV273" s="82"/>
      <c r="ULW273" s="82"/>
      <c r="ULX273" s="82"/>
      <c r="ULY273" s="82"/>
      <c r="ULZ273" s="82"/>
      <c r="UMA273" s="82"/>
      <c r="UMB273" s="82"/>
      <c r="UMC273" s="82"/>
      <c r="UMD273" s="82"/>
      <c r="UME273" s="82"/>
      <c r="UMF273" s="82"/>
      <c r="UMG273" s="82"/>
      <c r="UMH273" s="82"/>
      <c r="UMI273" s="82"/>
      <c r="UMJ273" s="82"/>
      <c r="UMK273" s="82"/>
      <c r="UML273" s="82"/>
      <c r="UMM273" s="82"/>
      <c r="UMN273" s="82"/>
      <c r="UMO273" s="82"/>
      <c r="UMP273" s="82"/>
      <c r="UMQ273" s="82"/>
      <c r="UMR273" s="82"/>
      <c r="UMS273" s="82"/>
      <c r="UMT273" s="82"/>
      <c r="UMU273" s="82"/>
      <c r="UMV273" s="82"/>
      <c r="UMW273" s="82"/>
      <c r="UMX273" s="82"/>
      <c r="UMY273" s="82"/>
      <c r="UMZ273" s="82"/>
      <c r="UNA273" s="82"/>
      <c r="UNB273" s="82"/>
      <c r="UNC273" s="82"/>
      <c r="UND273" s="82"/>
      <c r="UNE273" s="82"/>
      <c r="UNF273" s="82"/>
      <c r="UNG273" s="82"/>
      <c r="UNH273" s="82"/>
      <c r="UNI273" s="82"/>
      <c r="UNJ273" s="82"/>
      <c r="UNK273" s="82"/>
      <c r="UNL273" s="82"/>
      <c r="UNM273" s="82"/>
      <c r="UNN273" s="82"/>
      <c r="UNO273" s="82"/>
      <c r="UNP273" s="82"/>
      <c r="UNQ273" s="82"/>
      <c r="UNR273" s="82"/>
      <c r="UNS273" s="82"/>
      <c r="UNT273" s="82"/>
      <c r="UNU273" s="82"/>
      <c r="UNV273" s="82"/>
      <c r="UNW273" s="82"/>
      <c r="UNX273" s="82"/>
      <c r="UNY273" s="82"/>
      <c r="UNZ273" s="82"/>
      <c r="UOA273" s="82"/>
      <c r="UOB273" s="82"/>
      <c r="UOC273" s="82"/>
      <c r="UOD273" s="82"/>
      <c r="UOE273" s="82"/>
      <c r="UOF273" s="82"/>
      <c r="UOG273" s="82"/>
      <c r="UOH273" s="82"/>
      <c r="UOI273" s="82"/>
      <c r="UOJ273" s="82"/>
      <c r="UOK273" s="82"/>
      <c r="UOL273" s="82"/>
      <c r="UOM273" s="82"/>
      <c r="UON273" s="82"/>
      <c r="UOO273" s="82"/>
      <c r="UOP273" s="82"/>
      <c r="UOQ273" s="82"/>
      <c r="UOR273" s="82"/>
      <c r="UOS273" s="82"/>
      <c r="UOT273" s="82"/>
      <c r="UOU273" s="82"/>
      <c r="UOV273" s="82"/>
      <c r="UOW273" s="82"/>
      <c r="UOX273" s="82"/>
      <c r="UOY273" s="82"/>
      <c r="UOZ273" s="82"/>
      <c r="UPA273" s="82"/>
      <c r="UPB273" s="82"/>
      <c r="UPC273" s="82"/>
      <c r="UPD273" s="82"/>
      <c r="UPE273" s="82"/>
      <c r="UPF273" s="82"/>
      <c r="UPG273" s="82"/>
      <c r="UPH273" s="82"/>
      <c r="UPI273" s="82"/>
      <c r="UPJ273" s="82"/>
      <c r="UPK273" s="82"/>
      <c r="UPL273" s="82"/>
      <c r="UPM273" s="82"/>
      <c r="UPN273" s="82"/>
      <c r="UPO273" s="82"/>
      <c r="UPP273" s="82"/>
      <c r="UPQ273" s="82"/>
      <c r="UPR273" s="82"/>
      <c r="UPS273" s="82"/>
      <c r="UPT273" s="82"/>
      <c r="UPU273" s="82"/>
      <c r="UPV273" s="82"/>
      <c r="UPW273" s="82"/>
      <c r="UPX273" s="82"/>
      <c r="UPY273" s="82"/>
      <c r="UPZ273" s="82"/>
      <c r="UQA273" s="82"/>
      <c r="UQB273" s="82"/>
      <c r="UQC273" s="82"/>
      <c r="UQD273" s="82"/>
      <c r="UQE273" s="82"/>
      <c r="UQF273" s="82"/>
      <c r="UQG273" s="82"/>
      <c r="UQH273" s="82"/>
      <c r="UQI273" s="82"/>
      <c r="UQJ273" s="82"/>
      <c r="UQK273" s="82"/>
      <c r="UQL273" s="82"/>
      <c r="UQM273" s="82"/>
      <c r="UQN273" s="82"/>
      <c r="UQO273" s="82"/>
      <c r="UQP273" s="82"/>
      <c r="UQQ273" s="82"/>
      <c r="UQR273" s="82"/>
      <c r="UQS273" s="82"/>
      <c r="UQT273" s="82"/>
      <c r="UQU273" s="82"/>
      <c r="UQV273" s="82"/>
      <c r="UQW273" s="82"/>
      <c r="UQX273" s="82"/>
      <c r="UQY273" s="82"/>
      <c r="UQZ273" s="82"/>
      <c r="URA273" s="82"/>
      <c r="URB273" s="82"/>
      <c r="URC273" s="82"/>
      <c r="URD273" s="82"/>
      <c r="URE273" s="82"/>
      <c r="URF273" s="82"/>
      <c r="URG273" s="82"/>
      <c r="URH273" s="82"/>
      <c r="URI273" s="82"/>
      <c r="URJ273" s="82"/>
      <c r="URK273" s="82"/>
      <c r="URL273" s="82"/>
      <c r="URM273" s="82"/>
      <c r="URN273" s="82"/>
      <c r="URO273" s="82"/>
      <c r="URP273" s="82"/>
      <c r="URQ273" s="82"/>
      <c r="URR273" s="82"/>
      <c r="URS273" s="82"/>
      <c r="URT273" s="82"/>
      <c r="URU273" s="82"/>
      <c r="URV273" s="82"/>
      <c r="URW273" s="82"/>
      <c r="URX273" s="82"/>
      <c r="URY273" s="82"/>
      <c r="URZ273" s="82"/>
      <c r="USA273" s="82"/>
      <c r="USB273" s="82"/>
      <c r="USC273" s="82"/>
      <c r="USD273" s="82"/>
      <c r="USE273" s="82"/>
      <c r="USF273" s="82"/>
      <c r="USG273" s="82"/>
      <c r="USH273" s="82"/>
      <c r="USI273" s="82"/>
      <c r="USJ273" s="82"/>
      <c r="USK273" s="82"/>
      <c r="USL273" s="82"/>
      <c r="USM273" s="82"/>
      <c r="USN273" s="82"/>
      <c r="USO273" s="82"/>
      <c r="USP273" s="82"/>
      <c r="USQ273" s="82"/>
      <c r="USR273" s="82"/>
      <c r="USS273" s="82"/>
      <c r="UST273" s="82"/>
      <c r="USU273" s="82"/>
      <c r="USV273" s="82"/>
      <c r="USW273" s="82"/>
      <c r="USX273" s="82"/>
      <c r="USY273" s="82"/>
      <c r="USZ273" s="82"/>
      <c r="UTA273" s="82"/>
      <c r="UTB273" s="82"/>
      <c r="UTC273" s="82"/>
      <c r="UTD273" s="82"/>
      <c r="UTE273" s="82"/>
      <c r="UTF273" s="82"/>
      <c r="UTG273" s="82"/>
      <c r="UTH273" s="82"/>
      <c r="UTI273" s="82"/>
      <c r="UTJ273" s="82"/>
      <c r="UTK273" s="82"/>
      <c r="UTL273" s="82"/>
      <c r="UTM273" s="82"/>
      <c r="UTN273" s="82"/>
      <c r="UTO273" s="82"/>
      <c r="UTP273" s="82"/>
      <c r="UTQ273" s="82"/>
      <c r="UTR273" s="82"/>
      <c r="UTS273" s="82"/>
      <c r="UTT273" s="82"/>
      <c r="UTU273" s="82"/>
      <c r="UTV273" s="82"/>
      <c r="UTW273" s="82"/>
      <c r="UTX273" s="82"/>
      <c r="UTY273" s="82"/>
      <c r="UTZ273" s="82"/>
      <c r="UUA273" s="82"/>
      <c r="UUB273" s="82"/>
      <c r="UUC273" s="82"/>
      <c r="UUD273" s="82"/>
      <c r="UUE273" s="82"/>
      <c r="UUF273" s="82"/>
      <c r="UUG273" s="82"/>
      <c r="UUH273" s="82"/>
      <c r="UUI273" s="82"/>
      <c r="UUJ273" s="82"/>
      <c r="UUK273" s="82"/>
      <c r="UUL273" s="82"/>
      <c r="UUM273" s="82"/>
      <c r="UUN273" s="82"/>
      <c r="UUO273" s="82"/>
      <c r="UUP273" s="82"/>
      <c r="UUQ273" s="82"/>
      <c r="UUR273" s="82"/>
      <c r="UUS273" s="82"/>
      <c r="UUT273" s="82"/>
      <c r="UUU273" s="82"/>
      <c r="UUV273" s="82"/>
      <c r="UUW273" s="82"/>
      <c r="UUX273" s="82"/>
      <c r="UUY273" s="82"/>
      <c r="UUZ273" s="82"/>
      <c r="UVA273" s="82"/>
      <c r="UVB273" s="82"/>
      <c r="UVC273" s="82"/>
      <c r="UVD273" s="82"/>
      <c r="UVE273" s="82"/>
      <c r="UVF273" s="82"/>
      <c r="UVG273" s="82"/>
      <c r="UVH273" s="82"/>
      <c r="UVI273" s="82"/>
      <c r="UVJ273" s="82"/>
      <c r="UVK273" s="82"/>
      <c r="UVL273" s="82"/>
      <c r="UVM273" s="82"/>
      <c r="UVN273" s="82"/>
      <c r="UVO273" s="82"/>
      <c r="UVP273" s="82"/>
      <c r="UVQ273" s="82"/>
      <c r="UVR273" s="82"/>
      <c r="UVS273" s="82"/>
      <c r="UVT273" s="82"/>
      <c r="UVU273" s="82"/>
      <c r="UVV273" s="82"/>
      <c r="UVW273" s="82"/>
      <c r="UVX273" s="82"/>
      <c r="UVY273" s="82"/>
      <c r="UVZ273" s="82"/>
      <c r="UWA273" s="82"/>
      <c r="UWB273" s="82"/>
      <c r="UWC273" s="82"/>
      <c r="UWD273" s="82"/>
      <c r="UWE273" s="82"/>
      <c r="UWF273" s="82"/>
      <c r="UWG273" s="82"/>
      <c r="UWH273" s="82"/>
      <c r="UWI273" s="82"/>
      <c r="UWJ273" s="82"/>
      <c r="UWK273" s="82"/>
      <c r="UWL273" s="82"/>
      <c r="UWM273" s="82"/>
      <c r="UWN273" s="82"/>
      <c r="UWO273" s="82"/>
      <c r="UWP273" s="82"/>
      <c r="UWQ273" s="82"/>
      <c r="UWR273" s="82"/>
      <c r="UWS273" s="82"/>
      <c r="UWT273" s="82"/>
      <c r="UWU273" s="82"/>
      <c r="UWV273" s="82"/>
      <c r="UWW273" s="82"/>
      <c r="UWX273" s="82"/>
      <c r="UWY273" s="82"/>
      <c r="UWZ273" s="82"/>
      <c r="UXA273" s="82"/>
      <c r="UXB273" s="82"/>
      <c r="UXC273" s="82"/>
      <c r="UXD273" s="82"/>
      <c r="UXE273" s="82"/>
      <c r="UXF273" s="82"/>
      <c r="UXG273" s="82"/>
      <c r="UXH273" s="82"/>
      <c r="UXI273" s="82"/>
      <c r="UXJ273" s="82"/>
      <c r="UXK273" s="82"/>
      <c r="UXL273" s="82"/>
      <c r="UXM273" s="82"/>
      <c r="UXN273" s="82"/>
      <c r="UXO273" s="82"/>
      <c r="UXP273" s="82"/>
      <c r="UXQ273" s="82"/>
      <c r="UXR273" s="82"/>
      <c r="UXS273" s="82"/>
      <c r="UXT273" s="82"/>
      <c r="UXU273" s="82"/>
      <c r="UXV273" s="82"/>
      <c r="UXW273" s="82"/>
      <c r="UXX273" s="82"/>
      <c r="UXY273" s="82"/>
      <c r="UXZ273" s="82"/>
      <c r="UYA273" s="82"/>
      <c r="UYB273" s="82"/>
      <c r="UYC273" s="82"/>
      <c r="UYD273" s="82"/>
      <c r="UYE273" s="82"/>
      <c r="UYF273" s="82"/>
      <c r="UYG273" s="82"/>
      <c r="UYH273" s="82"/>
      <c r="UYI273" s="82"/>
      <c r="UYJ273" s="82"/>
      <c r="UYK273" s="82"/>
      <c r="UYL273" s="82"/>
      <c r="UYM273" s="82"/>
      <c r="UYN273" s="82"/>
      <c r="UYO273" s="82"/>
      <c r="UYP273" s="82"/>
      <c r="UYQ273" s="82"/>
      <c r="UYR273" s="82"/>
      <c r="UYS273" s="82"/>
      <c r="UYT273" s="82"/>
      <c r="UYU273" s="82"/>
      <c r="UYV273" s="82"/>
      <c r="UYW273" s="82"/>
      <c r="UYX273" s="82"/>
      <c r="UYY273" s="82"/>
      <c r="UYZ273" s="82"/>
      <c r="UZA273" s="82"/>
      <c r="UZB273" s="82"/>
      <c r="UZC273" s="82"/>
      <c r="UZD273" s="82"/>
      <c r="UZE273" s="82"/>
      <c r="UZF273" s="82"/>
      <c r="UZG273" s="82"/>
      <c r="UZH273" s="82"/>
      <c r="UZI273" s="82"/>
      <c r="UZJ273" s="82"/>
      <c r="UZK273" s="82"/>
      <c r="UZL273" s="82"/>
      <c r="UZM273" s="82"/>
      <c r="UZN273" s="82"/>
      <c r="UZO273" s="82"/>
      <c r="UZP273" s="82"/>
      <c r="UZQ273" s="82"/>
      <c r="UZR273" s="82"/>
      <c r="UZS273" s="82"/>
      <c r="UZT273" s="82"/>
      <c r="UZU273" s="82"/>
      <c r="UZV273" s="82"/>
      <c r="UZW273" s="82"/>
      <c r="UZX273" s="82"/>
      <c r="UZY273" s="82"/>
      <c r="UZZ273" s="82"/>
      <c r="VAA273" s="82"/>
      <c r="VAB273" s="82"/>
      <c r="VAC273" s="82"/>
      <c r="VAD273" s="82"/>
      <c r="VAE273" s="82"/>
      <c r="VAF273" s="82"/>
      <c r="VAG273" s="82"/>
      <c r="VAH273" s="82"/>
      <c r="VAI273" s="82"/>
      <c r="VAJ273" s="82"/>
      <c r="VAK273" s="82"/>
      <c r="VAL273" s="82"/>
      <c r="VAM273" s="82"/>
      <c r="VAN273" s="82"/>
      <c r="VAO273" s="82"/>
      <c r="VAP273" s="82"/>
      <c r="VAQ273" s="82"/>
      <c r="VAR273" s="82"/>
      <c r="VAS273" s="82"/>
      <c r="VAT273" s="82"/>
      <c r="VAU273" s="82"/>
      <c r="VAV273" s="82"/>
      <c r="VAW273" s="82"/>
      <c r="VAX273" s="82"/>
      <c r="VAY273" s="82"/>
      <c r="VAZ273" s="82"/>
      <c r="VBA273" s="82"/>
      <c r="VBB273" s="82"/>
      <c r="VBC273" s="82"/>
      <c r="VBD273" s="82"/>
      <c r="VBE273" s="82"/>
      <c r="VBF273" s="82"/>
      <c r="VBG273" s="82"/>
      <c r="VBH273" s="82"/>
      <c r="VBI273" s="82"/>
      <c r="VBJ273" s="82"/>
      <c r="VBK273" s="82"/>
      <c r="VBL273" s="82"/>
      <c r="VBM273" s="82"/>
      <c r="VBN273" s="82"/>
      <c r="VBO273" s="82"/>
      <c r="VBP273" s="82"/>
      <c r="VBQ273" s="82"/>
      <c r="VBR273" s="82"/>
      <c r="VBS273" s="82"/>
      <c r="VBT273" s="82"/>
      <c r="VBU273" s="82"/>
      <c r="VBV273" s="82"/>
      <c r="VBW273" s="82"/>
      <c r="VBX273" s="82"/>
      <c r="VBY273" s="82"/>
      <c r="VBZ273" s="82"/>
      <c r="VCA273" s="82"/>
      <c r="VCB273" s="82"/>
      <c r="VCC273" s="82"/>
      <c r="VCD273" s="82"/>
      <c r="VCE273" s="82"/>
      <c r="VCF273" s="82"/>
      <c r="VCG273" s="82"/>
      <c r="VCH273" s="82"/>
      <c r="VCI273" s="82"/>
      <c r="VCJ273" s="82"/>
      <c r="VCK273" s="82"/>
      <c r="VCL273" s="82"/>
      <c r="VCM273" s="82"/>
      <c r="VCN273" s="82"/>
      <c r="VCO273" s="82"/>
      <c r="VCP273" s="82"/>
      <c r="VCQ273" s="82"/>
      <c r="VCR273" s="82"/>
      <c r="VCS273" s="82"/>
      <c r="VCT273" s="82"/>
      <c r="VCU273" s="82"/>
      <c r="VCV273" s="82"/>
      <c r="VCW273" s="82"/>
      <c r="VCX273" s="82"/>
      <c r="VCY273" s="82"/>
      <c r="VCZ273" s="82"/>
      <c r="VDA273" s="82"/>
      <c r="VDB273" s="82"/>
      <c r="VDC273" s="82"/>
      <c r="VDD273" s="82"/>
      <c r="VDE273" s="82"/>
      <c r="VDF273" s="82"/>
      <c r="VDG273" s="82"/>
      <c r="VDH273" s="82"/>
      <c r="VDI273" s="82"/>
      <c r="VDJ273" s="82"/>
      <c r="VDK273" s="82"/>
      <c r="VDL273" s="82"/>
      <c r="VDM273" s="82"/>
      <c r="VDN273" s="82"/>
      <c r="VDO273" s="82"/>
      <c r="VDP273" s="82"/>
      <c r="VDQ273" s="82"/>
      <c r="VDR273" s="82"/>
      <c r="VDS273" s="82"/>
      <c r="VDT273" s="82"/>
      <c r="VDU273" s="82"/>
      <c r="VDV273" s="82"/>
      <c r="VDW273" s="82"/>
      <c r="VDX273" s="82"/>
      <c r="VDY273" s="82"/>
      <c r="VDZ273" s="82"/>
      <c r="VEA273" s="82"/>
      <c r="VEB273" s="82"/>
      <c r="VEC273" s="82"/>
      <c r="VED273" s="82"/>
      <c r="VEE273" s="82"/>
      <c r="VEF273" s="82"/>
      <c r="VEG273" s="82"/>
      <c r="VEH273" s="82"/>
      <c r="VEI273" s="82"/>
      <c r="VEJ273" s="82"/>
      <c r="VEK273" s="82"/>
      <c r="VEL273" s="82"/>
      <c r="VEM273" s="82"/>
      <c r="VEN273" s="82"/>
      <c r="VEO273" s="82"/>
      <c r="VEP273" s="82"/>
      <c r="VEQ273" s="82"/>
      <c r="VER273" s="82"/>
      <c r="VES273" s="82"/>
      <c r="VET273" s="82"/>
      <c r="VEU273" s="82"/>
      <c r="VEV273" s="82"/>
      <c r="VEW273" s="82"/>
      <c r="VEX273" s="82"/>
      <c r="VEY273" s="82"/>
      <c r="VEZ273" s="82"/>
      <c r="VFA273" s="82"/>
      <c r="VFB273" s="82"/>
      <c r="VFC273" s="82"/>
      <c r="VFD273" s="82"/>
      <c r="VFE273" s="82"/>
      <c r="VFF273" s="82"/>
      <c r="VFG273" s="82"/>
      <c r="VFH273" s="82"/>
      <c r="VFI273" s="82"/>
      <c r="VFJ273" s="82"/>
      <c r="VFK273" s="82"/>
      <c r="VFL273" s="82"/>
      <c r="VFM273" s="82"/>
      <c r="VFN273" s="82"/>
      <c r="VFO273" s="82"/>
      <c r="VFP273" s="82"/>
      <c r="VFQ273" s="82"/>
      <c r="VFR273" s="82"/>
      <c r="VFS273" s="82"/>
      <c r="VFT273" s="82"/>
      <c r="VFU273" s="82"/>
      <c r="VFV273" s="82"/>
      <c r="VFW273" s="82"/>
      <c r="VFX273" s="82"/>
      <c r="VFY273" s="82"/>
      <c r="VFZ273" s="82"/>
      <c r="VGA273" s="82"/>
      <c r="VGB273" s="82"/>
      <c r="VGC273" s="82"/>
      <c r="VGD273" s="82"/>
      <c r="VGE273" s="82"/>
      <c r="VGF273" s="82"/>
      <c r="VGG273" s="82"/>
      <c r="VGH273" s="82"/>
      <c r="VGI273" s="82"/>
      <c r="VGJ273" s="82"/>
      <c r="VGK273" s="82"/>
      <c r="VGL273" s="82"/>
      <c r="VGM273" s="82"/>
      <c r="VGN273" s="82"/>
      <c r="VGO273" s="82"/>
      <c r="VGP273" s="82"/>
      <c r="VGQ273" s="82"/>
      <c r="VGR273" s="82"/>
      <c r="VGS273" s="82"/>
      <c r="VGT273" s="82"/>
      <c r="VGU273" s="82"/>
      <c r="VGV273" s="82"/>
      <c r="VGW273" s="82"/>
      <c r="VGX273" s="82"/>
      <c r="VGY273" s="82"/>
      <c r="VGZ273" s="82"/>
      <c r="VHA273" s="82"/>
      <c r="VHB273" s="82"/>
      <c r="VHC273" s="82"/>
      <c r="VHD273" s="82"/>
      <c r="VHE273" s="82"/>
      <c r="VHF273" s="82"/>
      <c r="VHG273" s="82"/>
      <c r="VHH273" s="82"/>
      <c r="VHI273" s="82"/>
      <c r="VHJ273" s="82"/>
      <c r="VHK273" s="82"/>
      <c r="VHL273" s="82"/>
      <c r="VHM273" s="82"/>
      <c r="VHN273" s="82"/>
      <c r="VHO273" s="82"/>
      <c r="VHP273" s="82"/>
      <c r="VHQ273" s="82"/>
      <c r="VHR273" s="82"/>
      <c r="VHS273" s="82"/>
      <c r="VHT273" s="82"/>
      <c r="VHU273" s="82"/>
      <c r="VHV273" s="82"/>
      <c r="VHW273" s="82"/>
      <c r="VHX273" s="82"/>
      <c r="VHY273" s="82"/>
      <c r="VHZ273" s="82"/>
      <c r="VIA273" s="82"/>
      <c r="VIB273" s="82"/>
      <c r="VIC273" s="82"/>
      <c r="VID273" s="82"/>
      <c r="VIE273" s="82"/>
      <c r="VIF273" s="82"/>
      <c r="VIG273" s="82"/>
      <c r="VIH273" s="82"/>
      <c r="VII273" s="82"/>
      <c r="VIJ273" s="82"/>
      <c r="VIK273" s="82"/>
      <c r="VIL273" s="82"/>
      <c r="VIM273" s="82"/>
      <c r="VIN273" s="82"/>
      <c r="VIO273" s="82"/>
      <c r="VIP273" s="82"/>
      <c r="VIQ273" s="82"/>
      <c r="VIR273" s="82"/>
      <c r="VIS273" s="82"/>
      <c r="VIT273" s="82"/>
      <c r="VIU273" s="82"/>
      <c r="VIV273" s="82"/>
      <c r="VIW273" s="82"/>
      <c r="VIX273" s="82"/>
      <c r="VIY273" s="82"/>
      <c r="VIZ273" s="82"/>
      <c r="VJA273" s="82"/>
      <c r="VJB273" s="82"/>
      <c r="VJC273" s="82"/>
      <c r="VJD273" s="82"/>
      <c r="VJE273" s="82"/>
      <c r="VJF273" s="82"/>
      <c r="VJG273" s="82"/>
      <c r="VJH273" s="82"/>
      <c r="VJI273" s="82"/>
      <c r="VJJ273" s="82"/>
      <c r="VJK273" s="82"/>
      <c r="VJL273" s="82"/>
      <c r="VJM273" s="82"/>
      <c r="VJN273" s="82"/>
      <c r="VJO273" s="82"/>
      <c r="VJP273" s="82"/>
      <c r="VJQ273" s="82"/>
      <c r="VJR273" s="82"/>
      <c r="VJS273" s="82"/>
      <c r="VJT273" s="82"/>
      <c r="VJU273" s="82"/>
      <c r="VJV273" s="82"/>
      <c r="VJW273" s="82"/>
      <c r="VJX273" s="82"/>
      <c r="VJY273" s="82"/>
      <c r="VJZ273" s="82"/>
      <c r="VKA273" s="82"/>
      <c r="VKB273" s="82"/>
      <c r="VKC273" s="82"/>
      <c r="VKD273" s="82"/>
      <c r="VKE273" s="82"/>
      <c r="VKF273" s="82"/>
      <c r="VKG273" s="82"/>
      <c r="VKH273" s="82"/>
      <c r="VKI273" s="82"/>
      <c r="VKJ273" s="82"/>
      <c r="VKK273" s="82"/>
      <c r="VKL273" s="82"/>
      <c r="VKM273" s="82"/>
      <c r="VKN273" s="82"/>
      <c r="VKO273" s="82"/>
      <c r="VKP273" s="82"/>
      <c r="VKQ273" s="82"/>
      <c r="VKR273" s="82"/>
      <c r="VKS273" s="82"/>
      <c r="VKT273" s="82"/>
      <c r="VKU273" s="82"/>
      <c r="VKV273" s="82"/>
      <c r="VKW273" s="82"/>
      <c r="VKX273" s="82"/>
      <c r="VKY273" s="82"/>
      <c r="VKZ273" s="82"/>
      <c r="VLA273" s="82"/>
      <c r="VLB273" s="82"/>
      <c r="VLC273" s="82"/>
      <c r="VLD273" s="82"/>
      <c r="VLE273" s="82"/>
      <c r="VLF273" s="82"/>
      <c r="VLG273" s="82"/>
      <c r="VLH273" s="82"/>
      <c r="VLI273" s="82"/>
      <c r="VLJ273" s="82"/>
      <c r="VLK273" s="82"/>
      <c r="VLL273" s="82"/>
      <c r="VLM273" s="82"/>
      <c r="VLN273" s="82"/>
      <c r="VLO273" s="82"/>
      <c r="VLP273" s="82"/>
      <c r="VLQ273" s="82"/>
      <c r="VLR273" s="82"/>
      <c r="VLS273" s="82"/>
      <c r="VLT273" s="82"/>
      <c r="VLU273" s="82"/>
      <c r="VLV273" s="82"/>
      <c r="VLW273" s="82"/>
      <c r="VLX273" s="82"/>
      <c r="VLY273" s="82"/>
      <c r="VLZ273" s="82"/>
      <c r="VMA273" s="82"/>
      <c r="VMB273" s="82"/>
      <c r="VMC273" s="82"/>
      <c r="VMD273" s="82"/>
      <c r="VME273" s="82"/>
      <c r="VMF273" s="82"/>
      <c r="VMG273" s="82"/>
      <c r="VMH273" s="82"/>
      <c r="VMI273" s="82"/>
      <c r="VMJ273" s="82"/>
      <c r="VMK273" s="82"/>
      <c r="VML273" s="82"/>
      <c r="VMM273" s="82"/>
      <c r="VMN273" s="82"/>
      <c r="VMO273" s="82"/>
      <c r="VMP273" s="82"/>
      <c r="VMQ273" s="82"/>
      <c r="VMR273" s="82"/>
      <c r="VMS273" s="82"/>
      <c r="VMT273" s="82"/>
      <c r="VMU273" s="82"/>
      <c r="VMV273" s="82"/>
      <c r="VMW273" s="82"/>
      <c r="VMX273" s="82"/>
      <c r="VMY273" s="82"/>
      <c r="VMZ273" s="82"/>
      <c r="VNA273" s="82"/>
      <c r="VNB273" s="82"/>
      <c r="VNC273" s="82"/>
      <c r="VND273" s="82"/>
      <c r="VNE273" s="82"/>
      <c r="VNF273" s="82"/>
      <c r="VNG273" s="82"/>
      <c r="VNH273" s="82"/>
      <c r="VNI273" s="82"/>
      <c r="VNJ273" s="82"/>
      <c r="VNK273" s="82"/>
      <c r="VNL273" s="82"/>
      <c r="VNM273" s="82"/>
      <c r="VNN273" s="82"/>
      <c r="VNO273" s="82"/>
      <c r="VNP273" s="82"/>
      <c r="VNQ273" s="82"/>
      <c r="VNR273" s="82"/>
      <c r="VNS273" s="82"/>
      <c r="VNT273" s="82"/>
      <c r="VNU273" s="82"/>
      <c r="VNV273" s="82"/>
      <c r="VNW273" s="82"/>
      <c r="VNX273" s="82"/>
      <c r="VNY273" s="82"/>
      <c r="VNZ273" s="82"/>
      <c r="VOA273" s="82"/>
      <c r="VOB273" s="82"/>
      <c r="VOC273" s="82"/>
      <c r="VOD273" s="82"/>
      <c r="VOE273" s="82"/>
      <c r="VOF273" s="82"/>
      <c r="VOG273" s="82"/>
      <c r="VOH273" s="82"/>
      <c r="VOI273" s="82"/>
      <c r="VOJ273" s="82"/>
      <c r="VOK273" s="82"/>
      <c r="VOL273" s="82"/>
      <c r="VOM273" s="82"/>
      <c r="VON273" s="82"/>
      <c r="VOO273" s="82"/>
      <c r="VOP273" s="82"/>
      <c r="VOQ273" s="82"/>
      <c r="VOR273" s="82"/>
      <c r="VOS273" s="82"/>
      <c r="VOT273" s="82"/>
      <c r="VOU273" s="82"/>
      <c r="VOV273" s="82"/>
      <c r="VOW273" s="82"/>
      <c r="VOX273" s="82"/>
      <c r="VOY273" s="82"/>
      <c r="VOZ273" s="82"/>
      <c r="VPA273" s="82"/>
      <c r="VPB273" s="82"/>
      <c r="VPC273" s="82"/>
      <c r="VPD273" s="82"/>
      <c r="VPE273" s="82"/>
      <c r="VPF273" s="82"/>
      <c r="VPG273" s="82"/>
      <c r="VPH273" s="82"/>
      <c r="VPI273" s="82"/>
      <c r="VPJ273" s="82"/>
      <c r="VPK273" s="82"/>
      <c r="VPL273" s="82"/>
      <c r="VPM273" s="82"/>
      <c r="VPN273" s="82"/>
      <c r="VPO273" s="82"/>
      <c r="VPP273" s="82"/>
      <c r="VPQ273" s="82"/>
      <c r="VPR273" s="82"/>
      <c r="VPS273" s="82"/>
      <c r="VPT273" s="82"/>
      <c r="VPU273" s="82"/>
      <c r="VPV273" s="82"/>
      <c r="VPW273" s="82"/>
      <c r="VPX273" s="82"/>
      <c r="VPY273" s="82"/>
      <c r="VPZ273" s="82"/>
      <c r="VQA273" s="82"/>
      <c r="VQB273" s="82"/>
      <c r="VQC273" s="82"/>
      <c r="VQD273" s="82"/>
      <c r="VQE273" s="82"/>
      <c r="VQF273" s="82"/>
      <c r="VQG273" s="82"/>
      <c r="VQH273" s="82"/>
      <c r="VQI273" s="82"/>
      <c r="VQJ273" s="82"/>
      <c r="VQK273" s="82"/>
      <c r="VQL273" s="82"/>
      <c r="VQM273" s="82"/>
      <c r="VQN273" s="82"/>
      <c r="VQO273" s="82"/>
      <c r="VQP273" s="82"/>
      <c r="VQQ273" s="82"/>
      <c r="VQR273" s="82"/>
      <c r="VQS273" s="82"/>
      <c r="VQT273" s="82"/>
      <c r="VQU273" s="82"/>
      <c r="VQV273" s="82"/>
      <c r="VQW273" s="82"/>
      <c r="VQX273" s="82"/>
      <c r="VQY273" s="82"/>
      <c r="VQZ273" s="82"/>
      <c r="VRA273" s="82"/>
      <c r="VRB273" s="82"/>
      <c r="VRC273" s="82"/>
      <c r="VRD273" s="82"/>
      <c r="VRE273" s="82"/>
      <c r="VRF273" s="82"/>
      <c r="VRG273" s="82"/>
      <c r="VRH273" s="82"/>
      <c r="VRI273" s="82"/>
      <c r="VRJ273" s="82"/>
      <c r="VRK273" s="82"/>
      <c r="VRL273" s="82"/>
      <c r="VRM273" s="82"/>
      <c r="VRN273" s="82"/>
      <c r="VRO273" s="82"/>
      <c r="VRP273" s="82"/>
      <c r="VRQ273" s="82"/>
      <c r="VRR273" s="82"/>
      <c r="VRS273" s="82"/>
      <c r="VRT273" s="82"/>
      <c r="VRU273" s="82"/>
      <c r="VRV273" s="82"/>
      <c r="VRW273" s="82"/>
      <c r="VRX273" s="82"/>
      <c r="VRY273" s="82"/>
      <c r="VRZ273" s="82"/>
      <c r="VSA273" s="82"/>
      <c r="VSB273" s="82"/>
      <c r="VSC273" s="82"/>
      <c r="VSD273" s="82"/>
      <c r="VSE273" s="82"/>
      <c r="VSF273" s="82"/>
      <c r="VSG273" s="82"/>
      <c r="VSH273" s="82"/>
      <c r="VSI273" s="82"/>
      <c r="VSJ273" s="82"/>
      <c r="VSK273" s="82"/>
      <c r="VSL273" s="82"/>
      <c r="VSM273" s="82"/>
      <c r="VSN273" s="82"/>
      <c r="VSO273" s="82"/>
      <c r="VSP273" s="82"/>
      <c r="VSQ273" s="82"/>
      <c r="VSR273" s="82"/>
      <c r="VSS273" s="82"/>
      <c r="VST273" s="82"/>
      <c r="VSU273" s="82"/>
      <c r="VSV273" s="82"/>
      <c r="VSW273" s="82"/>
      <c r="VSX273" s="82"/>
      <c r="VSY273" s="82"/>
      <c r="VSZ273" s="82"/>
      <c r="VTA273" s="82"/>
      <c r="VTB273" s="82"/>
      <c r="VTC273" s="82"/>
      <c r="VTD273" s="82"/>
      <c r="VTE273" s="82"/>
      <c r="VTF273" s="82"/>
      <c r="VTG273" s="82"/>
      <c r="VTH273" s="82"/>
      <c r="VTI273" s="82"/>
      <c r="VTJ273" s="82"/>
      <c r="VTK273" s="82"/>
      <c r="VTL273" s="82"/>
      <c r="VTM273" s="82"/>
      <c r="VTN273" s="82"/>
      <c r="VTO273" s="82"/>
      <c r="VTP273" s="82"/>
      <c r="VTQ273" s="82"/>
      <c r="VTR273" s="82"/>
      <c r="VTS273" s="82"/>
      <c r="VTT273" s="82"/>
      <c r="VTU273" s="82"/>
      <c r="VTV273" s="82"/>
      <c r="VTW273" s="82"/>
      <c r="VTX273" s="82"/>
      <c r="VTY273" s="82"/>
      <c r="VTZ273" s="82"/>
      <c r="VUA273" s="82"/>
      <c r="VUB273" s="82"/>
      <c r="VUC273" s="82"/>
      <c r="VUD273" s="82"/>
      <c r="VUE273" s="82"/>
      <c r="VUF273" s="82"/>
      <c r="VUG273" s="82"/>
      <c r="VUH273" s="82"/>
      <c r="VUI273" s="82"/>
      <c r="VUJ273" s="82"/>
      <c r="VUK273" s="82"/>
      <c r="VUL273" s="82"/>
      <c r="VUM273" s="82"/>
      <c r="VUN273" s="82"/>
      <c r="VUO273" s="82"/>
      <c r="VUP273" s="82"/>
      <c r="VUQ273" s="82"/>
      <c r="VUR273" s="82"/>
      <c r="VUS273" s="82"/>
      <c r="VUT273" s="82"/>
      <c r="VUU273" s="82"/>
      <c r="VUV273" s="82"/>
      <c r="VUW273" s="82"/>
      <c r="VUX273" s="82"/>
      <c r="VUY273" s="82"/>
      <c r="VUZ273" s="82"/>
      <c r="VVA273" s="82"/>
      <c r="VVB273" s="82"/>
      <c r="VVC273" s="82"/>
      <c r="VVD273" s="82"/>
      <c r="VVE273" s="82"/>
      <c r="VVF273" s="82"/>
      <c r="VVG273" s="82"/>
      <c r="VVH273" s="82"/>
      <c r="VVI273" s="82"/>
      <c r="VVJ273" s="82"/>
      <c r="VVK273" s="82"/>
      <c r="VVL273" s="82"/>
      <c r="VVM273" s="82"/>
      <c r="VVN273" s="82"/>
      <c r="VVO273" s="82"/>
      <c r="VVP273" s="82"/>
      <c r="VVQ273" s="82"/>
      <c r="VVR273" s="82"/>
      <c r="VVS273" s="82"/>
      <c r="VVT273" s="82"/>
      <c r="VVU273" s="82"/>
      <c r="VVV273" s="82"/>
      <c r="VVW273" s="82"/>
      <c r="VVX273" s="82"/>
      <c r="VVY273" s="82"/>
      <c r="VVZ273" s="82"/>
      <c r="VWA273" s="82"/>
      <c r="VWB273" s="82"/>
      <c r="VWC273" s="82"/>
      <c r="VWD273" s="82"/>
      <c r="VWE273" s="82"/>
      <c r="VWF273" s="82"/>
      <c r="VWG273" s="82"/>
      <c r="VWH273" s="82"/>
      <c r="VWI273" s="82"/>
      <c r="VWJ273" s="82"/>
      <c r="VWK273" s="82"/>
      <c r="VWL273" s="82"/>
      <c r="VWM273" s="82"/>
      <c r="VWN273" s="82"/>
      <c r="VWO273" s="82"/>
      <c r="VWP273" s="82"/>
      <c r="VWQ273" s="82"/>
      <c r="VWR273" s="82"/>
      <c r="VWS273" s="82"/>
      <c r="VWT273" s="82"/>
      <c r="VWU273" s="82"/>
      <c r="VWV273" s="82"/>
      <c r="VWW273" s="82"/>
      <c r="VWX273" s="82"/>
      <c r="VWY273" s="82"/>
      <c r="VWZ273" s="82"/>
      <c r="VXA273" s="82"/>
      <c r="VXB273" s="82"/>
      <c r="VXC273" s="82"/>
      <c r="VXD273" s="82"/>
      <c r="VXE273" s="82"/>
      <c r="VXF273" s="82"/>
      <c r="VXG273" s="82"/>
      <c r="VXH273" s="82"/>
      <c r="VXI273" s="82"/>
      <c r="VXJ273" s="82"/>
      <c r="VXK273" s="82"/>
      <c r="VXL273" s="82"/>
      <c r="VXM273" s="82"/>
      <c r="VXN273" s="82"/>
      <c r="VXO273" s="82"/>
      <c r="VXP273" s="82"/>
      <c r="VXQ273" s="82"/>
      <c r="VXR273" s="82"/>
      <c r="VXS273" s="82"/>
      <c r="VXT273" s="82"/>
      <c r="VXU273" s="82"/>
      <c r="VXV273" s="82"/>
      <c r="VXW273" s="82"/>
      <c r="VXX273" s="82"/>
      <c r="VXY273" s="82"/>
      <c r="VXZ273" s="82"/>
      <c r="VYA273" s="82"/>
      <c r="VYB273" s="82"/>
      <c r="VYC273" s="82"/>
      <c r="VYD273" s="82"/>
      <c r="VYE273" s="82"/>
      <c r="VYF273" s="82"/>
      <c r="VYG273" s="82"/>
      <c r="VYH273" s="82"/>
      <c r="VYI273" s="82"/>
      <c r="VYJ273" s="82"/>
      <c r="VYK273" s="82"/>
      <c r="VYL273" s="82"/>
      <c r="VYM273" s="82"/>
      <c r="VYN273" s="82"/>
      <c r="VYO273" s="82"/>
      <c r="VYP273" s="82"/>
      <c r="VYQ273" s="82"/>
      <c r="VYR273" s="82"/>
      <c r="VYS273" s="82"/>
      <c r="VYT273" s="82"/>
      <c r="VYU273" s="82"/>
      <c r="VYV273" s="82"/>
      <c r="VYW273" s="82"/>
      <c r="VYX273" s="82"/>
      <c r="VYY273" s="82"/>
      <c r="VYZ273" s="82"/>
      <c r="VZA273" s="82"/>
      <c r="VZB273" s="82"/>
      <c r="VZC273" s="82"/>
      <c r="VZD273" s="82"/>
      <c r="VZE273" s="82"/>
      <c r="VZF273" s="82"/>
      <c r="VZG273" s="82"/>
      <c r="VZH273" s="82"/>
      <c r="VZI273" s="82"/>
      <c r="VZJ273" s="82"/>
      <c r="VZK273" s="82"/>
      <c r="VZL273" s="82"/>
      <c r="VZM273" s="82"/>
      <c r="VZN273" s="82"/>
      <c r="VZO273" s="82"/>
      <c r="VZP273" s="82"/>
      <c r="VZQ273" s="82"/>
      <c r="VZR273" s="82"/>
      <c r="VZS273" s="82"/>
      <c r="VZT273" s="82"/>
      <c r="VZU273" s="82"/>
      <c r="VZV273" s="82"/>
      <c r="VZW273" s="82"/>
      <c r="VZX273" s="82"/>
      <c r="VZY273" s="82"/>
      <c r="VZZ273" s="82"/>
      <c r="WAA273" s="82"/>
      <c r="WAB273" s="82"/>
      <c r="WAC273" s="82"/>
      <c r="WAD273" s="82"/>
      <c r="WAE273" s="82"/>
      <c r="WAF273" s="82"/>
      <c r="WAG273" s="82"/>
      <c r="WAH273" s="82"/>
      <c r="WAI273" s="82"/>
      <c r="WAJ273" s="82"/>
      <c r="WAK273" s="82"/>
      <c r="WAL273" s="82"/>
      <c r="WAM273" s="82"/>
      <c r="WAN273" s="82"/>
      <c r="WAO273" s="82"/>
      <c r="WAP273" s="82"/>
      <c r="WAQ273" s="82"/>
      <c r="WAR273" s="82"/>
      <c r="WAS273" s="82"/>
      <c r="WAT273" s="82"/>
      <c r="WAU273" s="82"/>
      <c r="WAV273" s="82"/>
      <c r="WAW273" s="82"/>
      <c r="WAX273" s="82"/>
      <c r="WAY273" s="82"/>
      <c r="WAZ273" s="82"/>
      <c r="WBA273" s="82"/>
      <c r="WBB273" s="82"/>
      <c r="WBC273" s="82"/>
      <c r="WBD273" s="82"/>
      <c r="WBE273" s="82"/>
      <c r="WBF273" s="82"/>
      <c r="WBG273" s="82"/>
      <c r="WBH273" s="82"/>
      <c r="WBI273" s="82"/>
      <c r="WBJ273" s="82"/>
      <c r="WBK273" s="82"/>
      <c r="WBL273" s="82"/>
      <c r="WBM273" s="82"/>
      <c r="WBN273" s="82"/>
      <c r="WBO273" s="82"/>
      <c r="WBP273" s="82"/>
      <c r="WBQ273" s="82"/>
      <c r="WBR273" s="82"/>
      <c r="WBS273" s="82"/>
      <c r="WBT273" s="82"/>
      <c r="WBU273" s="82"/>
      <c r="WBV273" s="82"/>
      <c r="WBW273" s="82"/>
      <c r="WBX273" s="82"/>
      <c r="WBY273" s="82"/>
      <c r="WBZ273" s="82"/>
      <c r="WCA273" s="82"/>
      <c r="WCB273" s="82"/>
      <c r="WCC273" s="82"/>
      <c r="WCD273" s="82"/>
      <c r="WCE273" s="82"/>
      <c r="WCF273" s="82"/>
      <c r="WCG273" s="82"/>
      <c r="WCH273" s="82"/>
      <c r="WCI273" s="82"/>
      <c r="WCJ273" s="82"/>
      <c r="WCK273" s="82"/>
      <c r="WCL273" s="82"/>
      <c r="WCM273" s="82"/>
      <c r="WCN273" s="82"/>
      <c r="WCO273" s="82"/>
      <c r="WCP273" s="82"/>
      <c r="WCQ273" s="82"/>
      <c r="WCR273" s="82"/>
      <c r="WCS273" s="82"/>
      <c r="WCT273" s="82"/>
      <c r="WCU273" s="82"/>
      <c r="WCV273" s="82"/>
      <c r="WCW273" s="82"/>
      <c r="WCX273" s="82"/>
      <c r="WCY273" s="82"/>
      <c r="WCZ273" s="82"/>
      <c r="WDA273" s="82"/>
      <c r="WDB273" s="82"/>
      <c r="WDC273" s="82"/>
      <c r="WDD273" s="82"/>
      <c r="WDE273" s="82"/>
      <c r="WDF273" s="82"/>
      <c r="WDG273" s="82"/>
      <c r="WDH273" s="82"/>
      <c r="WDI273" s="82"/>
      <c r="WDJ273" s="82"/>
      <c r="WDK273" s="82"/>
      <c r="WDL273" s="82"/>
      <c r="WDM273" s="82"/>
      <c r="WDN273" s="82"/>
      <c r="WDO273" s="82"/>
      <c r="WDP273" s="82"/>
      <c r="WDQ273" s="82"/>
      <c r="WDR273" s="82"/>
      <c r="WDS273" s="82"/>
      <c r="WDT273" s="82"/>
      <c r="WDU273" s="82"/>
      <c r="WDV273" s="82"/>
      <c r="WDW273" s="82"/>
      <c r="WDX273" s="82"/>
      <c r="WDY273" s="82"/>
      <c r="WDZ273" s="82"/>
      <c r="WEA273" s="82"/>
      <c r="WEB273" s="82"/>
      <c r="WEC273" s="82"/>
      <c r="WED273" s="82"/>
      <c r="WEE273" s="82"/>
      <c r="WEF273" s="82"/>
      <c r="WEG273" s="82"/>
      <c r="WEH273" s="82"/>
      <c r="WEI273" s="82"/>
      <c r="WEJ273" s="82"/>
      <c r="WEK273" s="82"/>
      <c r="WEL273" s="82"/>
      <c r="WEM273" s="82"/>
      <c r="WEN273" s="82"/>
      <c r="WEO273" s="82"/>
      <c r="WEP273" s="82"/>
      <c r="WEQ273" s="82"/>
      <c r="WER273" s="82"/>
      <c r="WES273" s="82"/>
      <c r="WET273" s="82"/>
      <c r="WEU273" s="82"/>
      <c r="WEV273" s="82"/>
      <c r="WEW273" s="82"/>
      <c r="WEX273" s="82"/>
      <c r="WEY273" s="82"/>
      <c r="WEZ273" s="82"/>
      <c r="WFA273" s="82"/>
      <c r="WFB273" s="82"/>
      <c r="WFC273" s="82"/>
      <c r="WFD273" s="82"/>
      <c r="WFE273" s="82"/>
      <c r="WFF273" s="82"/>
      <c r="WFG273" s="82"/>
      <c r="WFH273" s="82"/>
      <c r="WFI273" s="82"/>
      <c r="WFJ273" s="82"/>
      <c r="WFK273" s="82"/>
      <c r="WFL273" s="82"/>
      <c r="WFM273" s="82"/>
      <c r="WFN273" s="82"/>
      <c r="WFO273" s="82"/>
      <c r="WFP273" s="82"/>
      <c r="WFQ273" s="82"/>
      <c r="WFR273" s="82"/>
      <c r="WFS273" s="82"/>
      <c r="WFT273" s="82"/>
      <c r="WFU273" s="82"/>
      <c r="WFV273" s="82"/>
      <c r="WFW273" s="82"/>
      <c r="WFX273" s="82"/>
      <c r="WFY273" s="82"/>
      <c r="WFZ273" s="82"/>
      <c r="WGA273" s="82"/>
      <c r="WGB273" s="82"/>
      <c r="WGC273" s="82"/>
      <c r="WGD273" s="82"/>
      <c r="WGE273" s="82"/>
      <c r="WGF273" s="82"/>
      <c r="WGG273" s="82"/>
      <c r="WGH273" s="82"/>
      <c r="WGI273" s="82"/>
      <c r="WGJ273" s="82"/>
      <c r="WGK273" s="82"/>
      <c r="WGL273" s="82"/>
      <c r="WGM273" s="82"/>
      <c r="WGN273" s="82"/>
      <c r="WGO273" s="82"/>
      <c r="WGP273" s="82"/>
      <c r="WGQ273" s="82"/>
      <c r="WGR273" s="82"/>
      <c r="WGS273" s="82"/>
      <c r="WGT273" s="82"/>
      <c r="WGU273" s="82"/>
      <c r="WGV273" s="82"/>
      <c r="WGW273" s="82"/>
      <c r="WGX273" s="82"/>
      <c r="WGY273" s="82"/>
      <c r="WGZ273" s="82"/>
      <c r="WHA273" s="82"/>
      <c r="WHB273" s="82"/>
      <c r="WHC273" s="82"/>
      <c r="WHD273" s="82"/>
      <c r="WHE273" s="82"/>
      <c r="WHF273" s="82"/>
      <c r="WHG273" s="82"/>
      <c r="WHH273" s="82"/>
      <c r="WHI273" s="82"/>
      <c r="WHJ273" s="82"/>
      <c r="WHK273" s="82"/>
      <c r="WHL273" s="82"/>
      <c r="WHM273" s="82"/>
      <c r="WHN273" s="82"/>
      <c r="WHO273" s="82"/>
      <c r="WHP273" s="82"/>
      <c r="WHQ273" s="82"/>
      <c r="WHR273" s="82"/>
      <c r="WHS273" s="82"/>
      <c r="WHT273" s="82"/>
      <c r="WHU273" s="82"/>
      <c r="WHV273" s="82"/>
      <c r="WHW273" s="82"/>
      <c r="WHX273" s="82"/>
      <c r="WHY273" s="82"/>
      <c r="WHZ273" s="82"/>
      <c r="WIA273" s="82"/>
      <c r="WIB273" s="82"/>
      <c r="WIC273" s="82"/>
      <c r="WID273" s="82"/>
      <c r="WIE273" s="82"/>
      <c r="WIF273" s="82"/>
      <c r="WIG273" s="82"/>
      <c r="WIH273" s="82"/>
      <c r="WII273" s="82"/>
      <c r="WIJ273" s="82"/>
      <c r="WIK273" s="82"/>
      <c r="WIL273" s="82"/>
      <c r="WIM273" s="82"/>
      <c r="WIN273" s="82"/>
      <c r="WIO273" s="82"/>
      <c r="WIP273" s="82"/>
      <c r="WIQ273" s="82"/>
      <c r="WIR273" s="82"/>
      <c r="WIS273" s="82"/>
      <c r="WIT273" s="82"/>
      <c r="WIU273" s="82"/>
      <c r="WIV273" s="82"/>
      <c r="WIW273" s="82"/>
      <c r="WIX273" s="82"/>
      <c r="WIY273" s="82"/>
      <c r="WIZ273" s="82"/>
      <c r="WJA273" s="82"/>
      <c r="WJB273" s="82"/>
      <c r="WJC273" s="82"/>
      <c r="WJD273" s="82"/>
      <c r="WJE273" s="82"/>
      <c r="WJF273" s="82"/>
      <c r="WJG273" s="82"/>
      <c r="WJH273" s="82"/>
      <c r="WJI273" s="82"/>
      <c r="WJJ273" s="82"/>
      <c r="WJK273" s="82"/>
      <c r="WJL273" s="82"/>
      <c r="WJM273" s="82"/>
      <c r="WJN273" s="82"/>
      <c r="WJO273" s="82"/>
      <c r="WJP273" s="82"/>
      <c r="WJQ273" s="82"/>
      <c r="WJR273" s="82"/>
      <c r="WJS273" s="82"/>
      <c r="WJT273" s="82"/>
      <c r="WJU273" s="82"/>
      <c r="WJV273" s="82"/>
      <c r="WJW273" s="82"/>
      <c r="WJX273" s="82"/>
      <c r="WJY273" s="82"/>
      <c r="WJZ273" s="82"/>
      <c r="WKA273" s="82"/>
      <c r="WKB273" s="82"/>
      <c r="WKC273" s="82"/>
      <c r="WKD273" s="82"/>
      <c r="WKE273" s="82"/>
      <c r="WKF273" s="82"/>
      <c r="WKG273" s="82"/>
      <c r="WKH273" s="82"/>
      <c r="WKI273" s="82"/>
      <c r="WKJ273" s="82"/>
      <c r="WKK273" s="82"/>
      <c r="WKL273" s="82"/>
      <c r="WKM273" s="82"/>
      <c r="WKN273" s="82"/>
      <c r="WKO273" s="82"/>
      <c r="WKP273" s="82"/>
      <c r="WKQ273" s="82"/>
      <c r="WKR273" s="82"/>
      <c r="WKS273" s="82"/>
      <c r="WKT273" s="82"/>
      <c r="WKU273" s="82"/>
      <c r="WKV273" s="82"/>
      <c r="WKW273" s="82"/>
      <c r="WKX273" s="82"/>
      <c r="WKY273" s="82"/>
      <c r="WKZ273" s="82"/>
      <c r="WLA273" s="82"/>
      <c r="WLB273" s="82"/>
      <c r="WLC273" s="82"/>
      <c r="WLD273" s="82"/>
      <c r="WLE273" s="82"/>
      <c r="WLF273" s="82"/>
      <c r="WLG273" s="82"/>
      <c r="WLH273" s="82"/>
      <c r="WLI273" s="82"/>
      <c r="WLJ273" s="82"/>
      <c r="WLK273" s="82"/>
      <c r="WLL273" s="82"/>
      <c r="WLM273" s="82"/>
      <c r="WLN273" s="82"/>
      <c r="WLO273" s="82"/>
      <c r="WLP273" s="82"/>
      <c r="WLQ273" s="82"/>
      <c r="WLR273" s="82"/>
      <c r="WLS273" s="82"/>
      <c r="WLT273" s="82"/>
      <c r="WLU273" s="82"/>
      <c r="WLV273" s="82"/>
      <c r="WLW273" s="82"/>
      <c r="WLX273" s="82"/>
      <c r="WLY273" s="82"/>
      <c r="WLZ273" s="82"/>
      <c r="WMA273" s="82"/>
      <c r="WMB273" s="82"/>
      <c r="WMC273" s="82"/>
      <c r="WMD273" s="82"/>
      <c r="WME273" s="82"/>
      <c r="WMF273" s="82"/>
      <c r="WMG273" s="82"/>
      <c r="WMH273" s="82"/>
      <c r="WMI273" s="82"/>
      <c r="WMJ273" s="82"/>
      <c r="WMK273" s="82"/>
      <c r="WML273" s="82"/>
      <c r="WMM273" s="82"/>
      <c r="WMN273" s="82"/>
      <c r="WMO273" s="82"/>
      <c r="WMP273" s="82"/>
      <c r="WMQ273" s="82"/>
      <c r="WMR273" s="82"/>
      <c r="WMS273" s="82"/>
      <c r="WMT273" s="82"/>
      <c r="WMU273" s="82"/>
      <c r="WMV273" s="82"/>
      <c r="WMW273" s="82"/>
      <c r="WMX273" s="82"/>
      <c r="WMY273" s="82"/>
      <c r="WMZ273" s="82"/>
      <c r="WNA273" s="82"/>
      <c r="WNB273" s="82"/>
      <c r="WNC273" s="82"/>
      <c r="WND273" s="82"/>
      <c r="WNE273" s="82"/>
      <c r="WNF273" s="82"/>
      <c r="WNG273" s="82"/>
      <c r="WNH273" s="82"/>
      <c r="WNI273" s="82"/>
      <c r="WNJ273" s="82"/>
      <c r="WNK273" s="82"/>
      <c r="WNL273" s="82"/>
      <c r="WNM273" s="82"/>
      <c r="WNN273" s="82"/>
      <c r="WNO273" s="82"/>
      <c r="WNP273" s="82"/>
      <c r="WNQ273" s="82"/>
      <c r="WNR273" s="82"/>
      <c r="WNS273" s="82"/>
      <c r="WNT273" s="82"/>
      <c r="WNU273" s="82"/>
      <c r="WNV273" s="82"/>
      <c r="WNW273" s="82"/>
      <c r="WNX273" s="82"/>
      <c r="WNY273" s="82"/>
      <c r="WNZ273" s="82"/>
      <c r="WOA273" s="82"/>
      <c r="WOB273" s="82"/>
      <c r="WOC273" s="82"/>
      <c r="WOD273" s="82"/>
      <c r="WOE273" s="82"/>
      <c r="WOF273" s="82"/>
      <c r="WOG273" s="82"/>
      <c r="WOH273" s="82"/>
      <c r="WOI273" s="82"/>
      <c r="WOJ273" s="82"/>
      <c r="WOK273" s="82"/>
      <c r="WOL273" s="82"/>
      <c r="WOM273" s="82"/>
      <c r="WON273" s="82"/>
      <c r="WOO273" s="82"/>
      <c r="WOP273" s="82"/>
      <c r="WOQ273" s="82"/>
      <c r="WOR273" s="82"/>
      <c r="WOS273" s="82"/>
      <c r="WOT273" s="82"/>
      <c r="WOU273" s="82"/>
      <c r="WOV273" s="82"/>
      <c r="WOW273" s="82"/>
      <c r="WOX273" s="82"/>
      <c r="WOY273" s="82"/>
      <c r="WOZ273" s="82"/>
      <c r="WPA273" s="82"/>
      <c r="WPB273" s="82"/>
      <c r="WPC273" s="82"/>
      <c r="WPD273" s="82"/>
      <c r="WPE273" s="82"/>
      <c r="WPF273" s="82"/>
      <c r="WPG273" s="82"/>
      <c r="WPH273" s="82"/>
      <c r="WPI273" s="82"/>
      <c r="WPJ273" s="82"/>
      <c r="WPK273" s="82"/>
      <c r="WPL273" s="82"/>
      <c r="WPM273" s="82"/>
      <c r="WPN273" s="82"/>
      <c r="WPO273" s="82"/>
      <c r="WPP273" s="82"/>
      <c r="WPQ273" s="82"/>
      <c r="WPR273" s="82"/>
      <c r="WPS273" s="82"/>
      <c r="WPT273" s="82"/>
      <c r="WPU273" s="82"/>
      <c r="WPV273" s="82"/>
      <c r="WPW273" s="82"/>
      <c r="WPX273" s="82"/>
      <c r="WPY273" s="82"/>
      <c r="WPZ273" s="82"/>
      <c r="WQA273" s="82"/>
      <c r="WQB273" s="82"/>
      <c r="WQC273" s="82"/>
      <c r="WQD273" s="82"/>
      <c r="WQE273" s="82"/>
      <c r="WQF273" s="82"/>
      <c r="WQG273" s="82"/>
      <c r="WQH273" s="82"/>
      <c r="WQI273" s="82"/>
      <c r="WQJ273" s="82"/>
      <c r="WQK273" s="82"/>
      <c r="WQL273" s="82"/>
      <c r="WQM273" s="82"/>
      <c r="WQN273" s="82"/>
      <c r="WQO273" s="82"/>
      <c r="WQP273" s="82"/>
      <c r="WQQ273" s="82"/>
      <c r="WQR273" s="82"/>
      <c r="WQS273" s="82"/>
      <c r="WQT273" s="82"/>
      <c r="WQU273" s="82"/>
      <c r="WQV273" s="82"/>
      <c r="WQW273" s="82"/>
      <c r="WQX273" s="82"/>
      <c r="WQY273" s="82"/>
      <c r="WQZ273" s="82"/>
      <c r="WRA273" s="82"/>
      <c r="WRB273" s="82"/>
      <c r="WRC273" s="82"/>
      <c r="WRD273" s="82"/>
      <c r="WRE273" s="82"/>
      <c r="WRF273" s="82"/>
      <c r="WRG273" s="82"/>
      <c r="WRH273" s="82"/>
      <c r="WRI273" s="82"/>
      <c r="WRJ273" s="82"/>
      <c r="WRK273" s="82"/>
      <c r="WRL273" s="82"/>
      <c r="WRM273" s="82"/>
      <c r="WRN273" s="82"/>
      <c r="WRO273" s="82"/>
      <c r="WRP273" s="82"/>
      <c r="WRQ273" s="82"/>
      <c r="WRR273" s="82"/>
      <c r="WRS273" s="82"/>
      <c r="WRT273" s="82"/>
      <c r="WRU273" s="82"/>
      <c r="WRV273" s="82"/>
      <c r="WRW273" s="82"/>
      <c r="WRX273" s="82"/>
      <c r="WRY273" s="82"/>
      <c r="WRZ273" s="82"/>
      <c r="WSA273" s="82"/>
      <c r="WSB273" s="82"/>
      <c r="WSC273" s="82"/>
      <c r="WSD273" s="82"/>
      <c r="WSE273" s="82"/>
      <c r="WSF273" s="82"/>
      <c r="WSG273" s="82"/>
      <c r="WSH273" s="82"/>
      <c r="WSI273" s="82"/>
      <c r="WSJ273" s="82"/>
      <c r="WSK273" s="82"/>
      <c r="WSL273" s="82"/>
      <c r="WSM273" s="82"/>
      <c r="WSN273" s="82"/>
      <c r="WSO273" s="82"/>
      <c r="WSP273" s="82"/>
      <c r="WSQ273" s="82"/>
      <c r="WSR273" s="82"/>
      <c r="WSS273" s="82"/>
      <c r="WST273" s="82"/>
      <c r="WSU273" s="82"/>
      <c r="WSV273" s="82"/>
      <c r="WSW273" s="82"/>
      <c r="WSX273" s="82"/>
      <c r="WSY273" s="82"/>
      <c r="WSZ273" s="82"/>
      <c r="WTA273" s="82"/>
      <c r="WTB273" s="82"/>
      <c r="WTC273" s="82"/>
      <c r="WTD273" s="82"/>
      <c r="WTE273" s="82"/>
      <c r="WTF273" s="82"/>
      <c r="WTG273" s="82"/>
      <c r="WTH273" s="82"/>
      <c r="WTI273" s="82"/>
      <c r="WTJ273" s="82"/>
      <c r="WTK273" s="82"/>
      <c r="WTL273" s="82"/>
      <c r="WTM273" s="82"/>
      <c r="WTN273" s="82"/>
      <c r="WTO273" s="82"/>
      <c r="WTP273" s="82"/>
      <c r="WTQ273" s="82"/>
      <c r="WTR273" s="82"/>
      <c r="WTS273" s="82"/>
      <c r="WTT273" s="82"/>
      <c r="WTU273" s="82"/>
      <c r="WTV273" s="82"/>
      <c r="WTW273" s="82"/>
      <c r="WTX273" s="82"/>
      <c r="WTY273" s="82"/>
      <c r="WTZ273" s="82"/>
      <c r="WUA273" s="82"/>
      <c r="WUB273" s="82"/>
      <c r="WUC273" s="82"/>
      <c r="WUD273" s="82"/>
      <c r="WUE273" s="82"/>
      <c r="WUF273" s="82"/>
      <c r="WUG273" s="82"/>
      <c r="WUH273" s="82"/>
      <c r="WUI273" s="82"/>
      <c r="WUJ273" s="82"/>
      <c r="WUK273" s="82"/>
      <c r="WUL273" s="82"/>
      <c r="WUM273" s="82"/>
      <c r="WUN273" s="82"/>
      <c r="WUO273" s="82"/>
      <c r="WUP273" s="82"/>
      <c r="WUQ273" s="82"/>
      <c r="WUR273" s="82"/>
      <c r="WUS273" s="82"/>
      <c r="WUT273" s="82"/>
      <c r="WUU273" s="82"/>
      <c r="WUV273" s="82"/>
      <c r="WUW273" s="82"/>
      <c r="WUX273" s="82"/>
      <c r="WUY273" s="82"/>
      <c r="WUZ273" s="82"/>
      <c r="WVA273" s="82"/>
      <c r="WVB273" s="82"/>
      <c r="WVC273" s="82"/>
      <c r="WVD273" s="82"/>
      <c r="WVE273" s="82"/>
      <c r="WVF273" s="82"/>
      <c r="WVG273" s="82"/>
      <c r="WVH273" s="82"/>
      <c r="WVI273" s="82"/>
      <c r="WVJ273" s="82"/>
      <c r="WVK273" s="82"/>
      <c r="WVL273" s="82"/>
      <c r="WVM273" s="82"/>
      <c r="WVN273" s="82"/>
      <c r="WVO273" s="82"/>
      <c r="WVP273" s="82"/>
      <c r="WVQ273" s="82"/>
      <c r="WVR273" s="82"/>
      <c r="WVS273" s="82"/>
      <c r="WVT273" s="82"/>
      <c r="WVU273" s="82"/>
      <c r="WVV273" s="82"/>
      <c r="WVW273" s="82"/>
      <c r="WVX273" s="82"/>
      <c r="WVY273" s="82"/>
      <c r="WVZ273" s="82"/>
      <c r="WWA273" s="82"/>
      <c r="WWB273" s="82"/>
      <c r="WWC273" s="82"/>
      <c r="WWD273" s="82"/>
      <c r="WWE273" s="82"/>
      <c r="WWF273" s="82"/>
      <c r="WWG273" s="82"/>
      <c r="WWH273" s="82"/>
      <c r="WWI273" s="82"/>
      <c r="WWJ273" s="82"/>
      <c r="WWK273" s="82"/>
      <c r="WWL273" s="82"/>
      <c r="WWM273" s="82"/>
      <c r="WWN273" s="82"/>
      <c r="WWO273" s="82"/>
      <c r="WWP273" s="82"/>
      <c r="WWQ273" s="82"/>
      <c r="WWR273" s="82"/>
      <c r="WWS273" s="82"/>
      <c r="WWT273" s="82"/>
      <c r="WWU273" s="82"/>
      <c r="WWV273" s="82"/>
      <c r="WWW273" s="82"/>
      <c r="WWX273" s="82"/>
      <c r="WWY273" s="82"/>
      <c r="WWZ273" s="82"/>
      <c r="WXA273" s="82"/>
      <c r="WXB273" s="82"/>
      <c r="WXC273" s="82"/>
      <c r="WXD273" s="82"/>
      <c r="WXE273" s="82"/>
      <c r="WXF273" s="82"/>
      <c r="WXG273" s="82"/>
      <c r="WXH273" s="82"/>
      <c r="WXI273" s="82"/>
      <c r="WXJ273" s="82"/>
      <c r="WXK273" s="82"/>
      <c r="WXL273" s="82"/>
      <c r="WXM273" s="82"/>
      <c r="WXN273" s="82"/>
      <c r="WXO273" s="82"/>
      <c r="WXP273" s="82"/>
      <c r="WXQ273" s="82"/>
      <c r="WXR273" s="82"/>
      <c r="WXS273" s="82"/>
      <c r="WXT273" s="82"/>
      <c r="WXU273" s="82"/>
      <c r="WXV273" s="82"/>
      <c r="WXW273" s="82"/>
      <c r="WXX273" s="82"/>
      <c r="WXY273" s="82"/>
      <c r="WXZ273" s="82"/>
      <c r="WYA273" s="82"/>
      <c r="WYB273" s="82"/>
      <c r="WYC273" s="82"/>
      <c r="WYD273" s="82"/>
      <c r="WYE273" s="82"/>
      <c r="WYF273" s="82"/>
      <c r="WYG273" s="82"/>
      <c r="WYH273" s="82"/>
      <c r="WYI273" s="82"/>
      <c r="WYJ273" s="82"/>
      <c r="WYK273" s="82"/>
      <c r="WYL273" s="82"/>
      <c r="WYM273" s="82"/>
      <c r="WYN273" s="82"/>
      <c r="WYO273" s="82"/>
      <c r="WYP273" s="82"/>
      <c r="WYQ273" s="82"/>
      <c r="WYR273" s="82"/>
      <c r="WYS273" s="82"/>
      <c r="WYT273" s="82"/>
      <c r="WYU273" s="82"/>
      <c r="WYV273" s="82"/>
      <c r="WYW273" s="82"/>
      <c r="WYX273" s="82"/>
      <c r="WYY273" s="82"/>
      <c r="WYZ273" s="82"/>
      <c r="WZA273" s="82"/>
      <c r="WZB273" s="82"/>
      <c r="WZC273" s="82"/>
      <c r="WZD273" s="82"/>
      <c r="WZE273" s="82"/>
      <c r="WZF273" s="82"/>
      <c r="WZG273" s="82"/>
      <c r="WZH273" s="82"/>
      <c r="WZI273" s="82"/>
      <c r="WZJ273" s="82"/>
      <c r="WZK273" s="82"/>
      <c r="WZL273" s="82"/>
      <c r="WZM273" s="82"/>
      <c r="WZN273" s="82"/>
      <c r="WZO273" s="82"/>
      <c r="WZP273" s="82"/>
      <c r="WZQ273" s="82"/>
      <c r="WZR273" s="82"/>
      <c r="WZS273" s="82"/>
      <c r="WZT273" s="82"/>
      <c r="WZU273" s="82"/>
      <c r="WZV273" s="82"/>
      <c r="WZW273" s="82"/>
      <c r="WZX273" s="82"/>
      <c r="WZY273" s="82"/>
      <c r="WZZ273" s="82"/>
      <c r="XAA273" s="82"/>
      <c r="XAB273" s="82"/>
      <c r="XAC273" s="82"/>
      <c r="XAD273" s="82"/>
      <c r="XAE273" s="82"/>
      <c r="XAF273" s="82"/>
      <c r="XAG273" s="82"/>
      <c r="XAH273" s="82"/>
      <c r="XAI273" s="82"/>
      <c r="XAJ273" s="82"/>
      <c r="XAK273" s="82"/>
      <c r="XAL273" s="82"/>
      <c r="XAM273" s="82"/>
      <c r="XAN273" s="82"/>
      <c r="XAO273" s="82"/>
      <c r="XAP273" s="82"/>
      <c r="XAQ273" s="82"/>
      <c r="XAR273" s="82"/>
      <c r="XAS273" s="82"/>
      <c r="XAT273" s="82"/>
      <c r="XAU273" s="82"/>
      <c r="XAV273" s="82"/>
      <c r="XAW273" s="82"/>
      <c r="XAX273" s="82"/>
      <c r="XAY273" s="82"/>
      <c r="XAZ273" s="82"/>
      <c r="XBA273" s="82"/>
      <c r="XBB273" s="82"/>
      <c r="XBC273" s="82"/>
      <c r="XBD273" s="82"/>
      <c r="XBE273" s="82"/>
      <c r="XBF273" s="82"/>
      <c r="XBG273" s="82"/>
      <c r="XBH273" s="82"/>
      <c r="XBI273" s="82"/>
      <c r="XBJ273" s="82"/>
      <c r="XBK273" s="82"/>
      <c r="XBL273" s="82"/>
      <c r="XBM273" s="82"/>
      <c r="XBN273" s="82"/>
      <c r="XBO273" s="82"/>
      <c r="XBP273" s="82"/>
      <c r="XBQ273" s="82"/>
      <c r="XBR273" s="82"/>
      <c r="XBS273" s="82"/>
      <c r="XBT273" s="82"/>
      <c r="XBU273" s="82"/>
      <c r="XBV273" s="82"/>
      <c r="XBW273" s="82"/>
      <c r="XBX273" s="82"/>
      <c r="XBY273" s="82"/>
      <c r="XBZ273" s="82"/>
      <c r="XCA273" s="82"/>
      <c r="XCB273" s="82"/>
      <c r="XCC273" s="82"/>
      <c r="XCD273" s="82"/>
      <c r="XCE273" s="82"/>
      <c r="XCF273" s="82"/>
      <c r="XCG273" s="82"/>
      <c r="XCH273" s="82"/>
      <c r="XCI273" s="82"/>
      <c r="XCJ273" s="82"/>
      <c r="XCK273" s="82"/>
      <c r="XCL273" s="82"/>
      <c r="XCM273" s="82"/>
      <c r="XCN273" s="82"/>
      <c r="XCO273" s="82"/>
      <c r="XCP273" s="82"/>
      <c r="XCQ273" s="82"/>
      <c r="XCR273" s="82"/>
      <c r="XCS273" s="82"/>
      <c r="XCT273" s="82"/>
      <c r="XCU273" s="82"/>
      <c r="XCV273" s="82"/>
      <c r="XCW273" s="82"/>
      <c r="XCX273" s="82"/>
      <c r="XCY273" s="82"/>
      <c r="XCZ273" s="82"/>
      <c r="XDA273" s="82"/>
      <c r="XDB273" s="82"/>
      <c r="XDC273" s="82"/>
      <c r="XDD273" s="82"/>
      <c r="XDE273" s="82"/>
      <c r="XDF273" s="82"/>
      <c r="XDG273" s="82"/>
      <c r="XDH273" s="82"/>
      <c r="XDI273" s="82"/>
      <c r="XDJ273" s="82"/>
      <c r="XDK273" s="82"/>
      <c r="XDL273" s="82"/>
      <c r="XDM273" s="82"/>
      <c r="XDN273" s="82"/>
      <c r="XDO273" s="82"/>
      <c r="XDP273" s="82"/>
      <c r="XDQ273" s="82"/>
      <c r="XDR273" s="82"/>
      <c r="XDS273" s="82"/>
      <c r="XDT273" s="82"/>
      <c r="XDU273" s="82"/>
      <c r="XDV273" s="82"/>
      <c r="XDW273" s="82"/>
      <c r="XDX273" s="82"/>
      <c r="XDY273" s="82"/>
      <c r="XDZ273" s="82"/>
      <c r="XEA273" s="82"/>
      <c r="XEB273" s="82"/>
      <c r="XEC273" s="82"/>
      <c r="XED273" s="82"/>
      <c r="XEE273" s="82"/>
      <c r="XEF273" s="82"/>
      <c r="XEG273" s="82"/>
      <c r="XEH273" s="82"/>
      <c r="XEI273" s="82"/>
      <c r="XEJ273" s="82"/>
      <c r="XEK273" s="82"/>
      <c r="XEL273" s="82"/>
      <c r="XEM273" s="82"/>
      <c r="XEN273" s="82"/>
      <c r="XEO273" s="82"/>
      <c r="XEP273" s="82"/>
      <c r="XEQ273" s="82"/>
      <c r="XER273" s="82"/>
      <c r="XES273" s="82"/>
      <c r="XET273" s="82"/>
      <c r="XEU273" s="82"/>
      <c r="XEV273" s="82"/>
      <c r="XEW273" s="82"/>
      <c r="XEX273" s="82"/>
      <c r="XEY273" s="82"/>
      <c r="XEZ273" s="82"/>
      <c r="XFA273" s="82"/>
      <c r="XFB273" s="82"/>
      <c r="XFC273" s="82"/>
    </row>
    <row r="274" spans="1:16383">
      <c r="A274" s="63" t="s">
        <v>132</v>
      </c>
      <c r="B274" s="233" t="s">
        <v>930</v>
      </c>
      <c r="C274" s="264" t="s">
        <v>931</v>
      </c>
      <c r="D274" s="66" t="s">
        <v>932</v>
      </c>
      <c r="E274" s="85" t="s">
        <v>139</v>
      </c>
      <c r="F274" s="68" t="s">
        <v>202</v>
      </c>
      <c r="G274" s="204" t="s">
        <v>1</v>
      </c>
      <c r="H274" s="83"/>
      <c r="I274" s="69"/>
      <c r="J274" s="66"/>
      <c r="K274" s="69"/>
      <c r="L274" s="69"/>
      <c r="M274" s="70"/>
      <c r="N274" s="70"/>
      <c r="O274" s="70"/>
      <c r="P274" s="70"/>
      <c r="Q274" s="70" t="s">
        <v>16</v>
      </c>
      <c r="R274" s="70"/>
      <c r="S274" s="70"/>
      <c r="T274" s="70"/>
      <c r="U274" s="71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 t="s">
        <v>21</v>
      </c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1"/>
      <c r="AX274" s="72">
        <v>39356</v>
      </c>
      <c r="AY274" s="78">
        <v>40057</v>
      </c>
      <c r="AZ274" s="78">
        <v>39995</v>
      </c>
      <c r="BA274" s="78"/>
      <c r="BB274" s="78">
        <v>40087</v>
      </c>
      <c r="BC274" s="78"/>
      <c r="BD274" s="79"/>
      <c r="BE274" s="80"/>
      <c r="BF274" s="81"/>
      <c r="BG274" s="80"/>
      <c r="BH274" s="196"/>
      <c r="BI274" s="195"/>
    </row>
    <row r="275" spans="1:16383">
      <c r="A275" s="63" t="s">
        <v>97</v>
      </c>
      <c r="B275" s="233" t="s">
        <v>933</v>
      </c>
      <c r="C275" s="264" t="s">
        <v>934</v>
      </c>
      <c r="D275" s="66" t="s">
        <v>935</v>
      </c>
      <c r="E275" s="68" t="s">
        <v>101</v>
      </c>
      <c r="F275" s="68" t="s">
        <v>155</v>
      </c>
      <c r="G275" s="204" t="s">
        <v>1</v>
      </c>
      <c r="H275" s="83"/>
      <c r="I275" s="69"/>
      <c r="J275" s="66"/>
      <c r="K275" s="69"/>
      <c r="L275" s="69"/>
      <c r="M275" s="70"/>
      <c r="N275" s="70"/>
      <c r="O275" s="70"/>
      <c r="P275" s="70"/>
      <c r="Q275" s="70" t="s">
        <v>26</v>
      </c>
      <c r="R275" s="70"/>
      <c r="S275" s="70"/>
      <c r="T275" s="70"/>
      <c r="U275" s="71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1"/>
      <c r="AX275" s="72">
        <v>41214</v>
      </c>
      <c r="AY275" s="78"/>
      <c r="AZ275" s="78"/>
      <c r="BA275" s="78"/>
      <c r="BB275" s="78"/>
      <c r="BC275" s="78"/>
      <c r="BD275" s="79"/>
      <c r="BE275" s="80"/>
      <c r="BF275" s="81"/>
      <c r="BG275" s="80"/>
      <c r="BH275" s="196"/>
      <c r="BI275" s="195"/>
    </row>
    <row r="276" spans="1:16383">
      <c r="A276" s="63" t="s">
        <v>97</v>
      </c>
      <c r="B276" s="119" t="s">
        <v>936</v>
      </c>
      <c r="C276" s="252" t="s">
        <v>937</v>
      </c>
      <c r="D276" s="66" t="s">
        <v>938</v>
      </c>
      <c r="E276" s="112" t="s">
        <v>255</v>
      </c>
      <c r="F276" s="68" t="s">
        <v>256</v>
      </c>
      <c r="G276" s="204" t="s">
        <v>1</v>
      </c>
      <c r="H276" s="83"/>
      <c r="I276" s="69"/>
      <c r="J276" s="66"/>
      <c r="K276" s="69"/>
      <c r="L276" s="69"/>
      <c r="M276" s="70"/>
      <c r="N276" s="70"/>
      <c r="O276" s="70"/>
      <c r="P276" s="70"/>
      <c r="Q276" s="70"/>
      <c r="R276" s="70"/>
      <c r="S276" s="70"/>
      <c r="T276" s="70"/>
      <c r="U276" s="71"/>
      <c r="V276" s="70"/>
      <c r="W276" s="70"/>
      <c r="X276" s="70"/>
      <c r="Y276" s="70"/>
      <c r="Z276" s="70"/>
      <c r="AA276" s="70"/>
      <c r="AB276" s="70" t="s">
        <v>21</v>
      </c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1"/>
      <c r="AX276" s="72">
        <v>41548</v>
      </c>
      <c r="AY276" s="78">
        <v>42156</v>
      </c>
      <c r="AZ276" s="78">
        <v>42186</v>
      </c>
      <c r="BA276" s="78">
        <v>42491</v>
      </c>
      <c r="BB276" s="78">
        <v>42339</v>
      </c>
      <c r="BC276" s="78"/>
      <c r="BD276" s="79"/>
      <c r="BE276" s="80"/>
      <c r="BF276" s="81"/>
      <c r="BG276" s="80"/>
      <c r="BH276" s="196"/>
      <c r="BI276" s="195"/>
    </row>
    <row r="277" spans="1:16383">
      <c r="A277" s="63" t="s">
        <v>132</v>
      </c>
      <c r="B277" s="233" t="s">
        <v>939</v>
      </c>
      <c r="C277" s="264" t="s">
        <v>940</v>
      </c>
      <c r="D277" s="66" t="s">
        <v>941</v>
      </c>
      <c r="E277" s="68" t="s">
        <v>106</v>
      </c>
      <c r="F277" s="68" t="s">
        <v>263</v>
      </c>
      <c r="G277" s="204" t="s">
        <v>1</v>
      </c>
      <c r="H277" s="83" t="s">
        <v>1</v>
      </c>
      <c r="I277" s="69"/>
      <c r="J277" s="66" t="s">
        <v>1</v>
      </c>
      <c r="K277" s="69"/>
      <c r="L277" s="69"/>
      <c r="M277" s="70"/>
      <c r="N277" s="70"/>
      <c r="O277" s="70"/>
      <c r="P277" s="70"/>
      <c r="Q277" s="70"/>
      <c r="R277" s="70"/>
      <c r="S277" s="70" t="s">
        <v>16</v>
      </c>
      <c r="T277" s="70"/>
      <c r="U277" s="71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1"/>
      <c r="AX277" s="72">
        <v>43344</v>
      </c>
      <c r="AY277" s="78"/>
      <c r="AZ277" s="78"/>
      <c r="BA277" s="78"/>
      <c r="BB277" s="78">
        <v>43465</v>
      </c>
      <c r="BC277" s="78"/>
      <c r="BD277" s="79"/>
      <c r="BE277" s="80"/>
      <c r="BF277" s="81"/>
      <c r="BG277" s="80"/>
      <c r="BH277" s="196"/>
      <c r="BI277" s="195"/>
    </row>
    <row r="278" spans="1:16383">
      <c r="A278" s="63" t="s">
        <v>132</v>
      </c>
      <c r="B278" s="119" t="s">
        <v>942</v>
      </c>
      <c r="C278" s="264" t="s">
        <v>943</v>
      </c>
      <c r="D278" s="66" t="s">
        <v>944</v>
      </c>
      <c r="E278" s="136" t="s">
        <v>139</v>
      </c>
      <c r="F278" s="68" t="s">
        <v>299</v>
      </c>
      <c r="G278" s="204" t="s">
        <v>1</v>
      </c>
      <c r="H278" s="83"/>
      <c r="I278" s="69"/>
      <c r="J278" s="66"/>
      <c r="K278" s="69"/>
      <c r="L278" s="69"/>
      <c r="M278" s="70"/>
      <c r="N278" s="70"/>
      <c r="O278" s="70"/>
      <c r="P278" s="70"/>
      <c r="Q278" s="70" t="s">
        <v>16</v>
      </c>
      <c r="R278" s="70"/>
      <c r="S278" s="70"/>
      <c r="T278" s="70"/>
      <c r="U278" s="71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1"/>
      <c r="AX278" s="72">
        <v>43250</v>
      </c>
      <c r="AY278" s="78"/>
      <c r="AZ278" s="78"/>
      <c r="BA278" s="78"/>
      <c r="BB278" s="78">
        <v>43312</v>
      </c>
      <c r="BC278" s="78"/>
      <c r="BD278" s="79"/>
      <c r="BE278" s="80"/>
      <c r="BF278" s="81"/>
      <c r="BG278" s="80"/>
      <c r="BH278" s="196"/>
      <c r="BI278" s="195"/>
    </row>
    <row r="279" spans="1:16383">
      <c r="A279" s="63" t="s">
        <v>132</v>
      </c>
      <c r="B279" s="233" t="s">
        <v>945</v>
      </c>
      <c r="C279" s="264" t="s">
        <v>946</v>
      </c>
      <c r="D279" s="66" t="s">
        <v>947</v>
      </c>
      <c r="E279" s="67" t="s">
        <v>106</v>
      </c>
      <c r="F279" s="68" t="s">
        <v>299</v>
      </c>
      <c r="G279" s="204" t="s">
        <v>1</v>
      </c>
      <c r="H279" s="83" t="s">
        <v>1</v>
      </c>
      <c r="I279" s="69"/>
      <c r="J279" s="66"/>
      <c r="K279" s="69"/>
      <c r="L279" s="69"/>
      <c r="M279" s="70"/>
      <c r="N279" s="70"/>
      <c r="O279" s="70"/>
      <c r="P279" s="70"/>
      <c r="Q279" s="70"/>
      <c r="R279" s="70"/>
      <c r="S279" s="70" t="s">
        <v>16</v>
      </c>
      <c r="T279" s="70"/>
      <c r="U279" s="71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1"/>
      <c r="AX279" s="72">
        <v>43440</v>
      </c>
      <c r="AY279" s="78"/>
      <c r="AZ279" s="78"/>
      <c r="BA279" s="78"/>
      <c r="BB279" s="78">
        <v>43738</v>
      </c>
      <c r="BC279" s="78"/>
      <c r="BD279" s="79"/>
      <c r="BE279" s="80"/>
      <c r="BF279" s="81"/>
      <c r="BG279" s="80"/>
      <c r="BH279" s="196"/>
      <c r="BI279" s="195"/>
    </row>
    <row r="280" spans="1:16383">
      <c r="A280" s="103" t="s">
        <v>112</v>
      </c>
      <c r="B280" s="226" t="s">
        <v>948</v>
      </c>
      <c r="C280" s="252" t="s">
        <v>949</v>
      </c>
      <c r="D280" s="66" t="s">
        <v>926</v>
      </c>
      <c r="E280" s="67" t="s">
        <v>163</v>
      </c>
      <c r="F280" s="68" t="s">
        <v>256</v>
      </c>
      <c r="G280" s="204" t="s">
        <v>1</v>
      </c>
      <c r="H280" s="83"/>
      <c r="I280" s="69"/>
      <c r="J280" s="66"/>
      <c r="K280" s="69"/>
      <c r="L280" s="69"/>
      <c r="M280" s="70"/>
      <c r="N280" s="70"/>
      <c r="O280" s="70"/>
      <c r="P280" s="70"/>
      <c r="Q280" s="70"/>
      <c r="R280" s="70"/>
      <c r="S280" s="70"/>
      <c r="T280" s="70"/>
      <c r="U280" s="71" t="s">
        <v>21</v>
      </c>
      <c r="V280" s="70"/>
      <c r="W280" s="70"/>
      <c r="X280" s="70"/>
      <c r="Y280" s="70"/>
      <c r="Z280" s="70"/>
      <c r="AA280" s="70"/>
      <c r="AB280" s="70" t="s">
        <v>16</v>
      </c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1"/>
      <c r="AX280" s="72">
        <v>40299</v>
      </c>
      <c r="AY280" s="78">
        <v>42979</v>
      </c>
      <c r="AZ280" s="78">
        <v>42979</v>
      </c>
      <c r="BA280" s="78">
        <v>43040</v>
      </c>
      <c r="BB280" s="78">
        <v>43009</v>
      </c>
      <c r="BC280" s="78"/>
      <c r="BD280" s="79"/>
      <c r="BE280" s="80">
        <v>43871</v>
      </c>
      <c r="BF280" s="81" t="s">
        <v>11</v>
      </c>
      <c r="BG280" s="80"/>
      <c r="BH280" s="196"/>
      <c r="BI280" s="195"/>
    </row>
    <row r="281" spans="1:16383">
      <c r="A281" s="63" t="s">
        <v>112</v>
      </c>
      <c r="B281" s="233" t="s">
        <v>950</v>
      </c>
      <c r="C281" s="267" t="s">
        <v>951</v>
      </c>
      <c r="D281" s="209" t="s">
        <v>952</v>
      </c>
      <c r="E281" s="208" t="s">
        <v>116</v>
      </c>
      <c r="F281" s="68" t="s">
        <v>178</v>
      </c>
      <c r="G281" s="204"/>
      <c r="H281" s="83"/>
      <c r="I281" s="69"/>
      <c r="J281" s="66"/>
      <c r="K281" s="69"/>
      <c r="L281" s="69"/>
      <c r="M281" s="70"/>
      <c r="N281" s="70"/>
      <c r="O281" s="70"/>
      <c r="P281" s="70"/>
      <c r="Q281" s="70"/>
      <c r="R281" s="70"/>
      <c r="S281" s="70"/>
      <c r="T281" s="70"/>
      <c r="U281" s="71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 t="s">
        <v>21</v>
      </c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1"/>
      <c r="AX281" s="72"/>
      <c r="AY281" s="78"/>
      <c r="AZ281" s="78"/>
      <c r="BA281" s="78"/>
      <c r="BB281" s="78"/>
      <c r="BC281" s="78"/>
      <c r="BD281" s="79"/>
      <c r="BE281" s="80"/>
      <c r="BF281" s="81"/>
      <c r="BG281" s="80"/>
      <c r="BH281" s="196"/>
      <c r="BI281" s="195"/>
    </row>
    <row r="282" spans="1:16383">
      <c r="A282" s="63" t="s">
        <v>112</v>
      </c>
      <c r="B282" s="119" t="s">
        <v>953</v>
      </c>
      <c r="C282" s="264" t="s">
        <v>954</v>
      </c>
      <c r="D282" s="66" t="s">
        <v>952</v>
      </c>
      <c r="E282" s="68" t="s">
        <v>116</v>
      </c>
      <c r="F282" s="68" t="s">
        <v>178</v>
      </c>
      <c r="G282" s="204" t="s">
        <v>1</v>
      </c>
      <c r="H282" s="83"/>
      <c r="I282" s="69" t="s">
        <v>1</v>
      </c>
      <c r="J282" s="66"/>
      <c r="K282" s="69"/>
      <c r="L282" s="69"/>
      <c r="M282" s="70"/>
      <c r="N282" s="70"/>
      <c r="O282" s="70"/>
      <c r="P282" s="70"/>
      <c r="Q282" s="70"/>
      <c r="R282" s="70"/>
      <c r="S282" s="70"/>
      <c r="T282" s="70"/>
      <c r="U282" s="71"/>
      <c r="V282" s="70" t="s">
        <v>21</v>
      </c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 t="s">
        <v>21</v>
      </c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1"/>
      <c r="AX282" s="72">
        <v>38961</v>
      </c>
      <c r="AY282" s="78">
        <v>39539</v>
      </c>
      <c r="AZ282" s="78">
        <v>39539</v>
      </c>
      <c r="BA282" s="78"/>
      <c r="BB282" s="78">
        <v>43677</v>
      </c>
      <c r="BC282" s="78"/>
      <c r="BD282" s="79"/>
      <c r="BE282" s="80"/>
      <c r="BF282" s="81"/>
      <c r="BG282" s="80"/>
      <c r="BH282" s="196"/>
      <c r="BI282" s="195"/>
    </row>
    <row r="283" spans="1:16383">
      <c r="A283" s="103" t="s">
        <v>97</v>
      </c>
      <c r="B283" s="226" t="s">
        <v>955</v>
      </c>
      <c r="C283" s="252" t="s">
        <v>956</v>
      </c>
      <c r="D283" s="66" t="s">
        <v>957</v>
      </c>
      <c r="E283" s="67" t="s">
        <v>255</v>
      </c>
      <c r="F283" s="68" t="s">
        <v>256</v>
      </c>
      <c r="G283" s="204" t="s">
        <v>1</v>
      </c>
      <c r="H283" s="83"/>
      <c r="I283" s="69"/>
      <c r="J283" s="66"/>
      <c r="K283" s="69"/>
      <c r="L283" s="69"/>
      <c r="M283" s="70"/>
      <c r="N283" s="70"/>
      <c r="O283" s="70"/>
      <c r="P283" s="70"/>
      <c r="Q283" s="70"/>
      <c r="R283" s="70"/>
      <c r="S283" s="70"/>
      <c r="T283" s="70"/>
      <c r="U283" s="71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1"/>
      <c r="AX283" s="72">
        <v>42313</v>
      </c>
      <c r="AY283" s="78">
        <v>42370</v>
      </c>
      <c r="AZ283" s="78">
        <v>42370</v>
      </c>
      <c r="BA283" s="78"/>
      <c r="BB283" s="78">
        <v>42370</v>
      </c>
      <c r="BC283" s="78"/>
      <c r="BD283" s="79"/>
      <c r="BE283" s="80"/>
      <c r="BF283" s="81"/>
      <c r="BG283" s="80"/>
      <c r="BH283" s="196"/>
      <c r="BI283" s="195"/>
    </row>
    <row r="284" spans="1:16383">
      <c r="A284" s="245" t="s">
        <v>97</v>
      </c>
      <c r="B284" s="250" t="s">
        <v>958</v>
      </c>
      <c r="C284" s="206" t="s">
        <v>959</v>
      </c>
      <c r="D284" s="206" t="s">
        <v>960</v>
      </c>
      <c r="E284" s="206" t="s">
        <v>101</v>
      </c>
      <c r="F284" s="68"/>
      <c r="G284" s="204"/>
      <c r="H284" s="83"/>
      <c r="I284" s="69"/>
      <c r="J284" s="66"/>
      <c r="K284" s="69"/>
      <c r="L284" s="69"/>
      <c r="M284" s="70"/>
      <c r="N284" s="70"/>
      <c r="O284" s="70"/>
      <c r="P284" s="70"/>
      <c r="Q284" s="70"/>
      <c r="R284" s="70"/>
      <c r="S284" s="70"/>
      <c r="T284" s="70"/>
      <c r="U284" s="71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1"/>
      <c r="AX284" s="72"/>
      <c r="AY284" s="78"/>
      <c r="AZ284" s="78"/>
      <c r="BA284" s="78"/>
      <c r="BB284" s="78"/>
      <c r="BC284" s="78"/>
      <c r="BD284" s="79"/>
      <c r="BE284" s="80"/>
      <c r="BF284" s="81"/>
      <c r="BG284" s="80"/>
      <c r="BH284" s="196"/>
      <c r="BI284" s="195"/>
    </row>
    <row r="285" spans="1:16383">
      <c r="A285" s="103" t="s">
        <v>97</v>
      </c>
      <c r="B285" s="226" t="s">
        <v>961</v>
      </c>
      <c r="C285" s="264" t="s">
        <v>962</v>
      </c>
      <c r="D285" s="66" t="s">
        <v>963</v>
      </c>
      <c r="E285" s="136" t="s">
        <v>101</v>
      </c>
      <c r="F285" s="68" t="s">
        <v>102</v>
      </c>
      <c r="G285" s="204" t="s">
        <v>1</v>
      </c>
      <c r="H285" s="83"/>
      <c r="I285" s="69"/>
      <c r="J285" s="66"/>
      <c r="K285" s="69"/>
      <c r="L285" s="69"/>
      <c r="M285" s="70"/>
      <c r="N285" s="70"/>
      <c r="O285" s="70"/>
      <c r="P285" s="70"/>
      <c r="Q285" s="70"/>
      <c r="R285" s="70"/>
      <c r="S285" s="70"/>
      <c r="T285" s="70"/>
      <c r="U285" s="71"/>
      <c r="V285" s="70"/>
      <c r="W285" s="70"/>
      <c r="X285" s="70"/>
      <c r="Y285" s="70"/>
      <c r="Z285" s="70" t="s">
        <v>21</v>
      </c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1"/>
      <c r="AX285" s="72">
        <v>43403</v>
      </c>
      <c r="AY285" s="78"/>
      <c r="AZ285" s="78"/>
      <c r="BA285" s="78"/>
      <c r="BB285" s="78">
        <v>43466</v>
      </c>
      <c r="BC285" s="78"/>
      <c r="BD285" s="79"/>
      <c r="BE285" s="80"/>
      <c r="BF285" s="81"/>
      <c r="BG285" s="80"/>
      <c r="BH285" s="196"/>
      <c r="BI285" s="195"/>
    </row>
    <row r="286" spans="1:16383">
      <c r="A286" s="63" t="s">
        <v>112</v>
      </c>
      <c r="B286" s="119" t="s">
        <v>964</v>
      </c>
      <c r="C286" s="252" t="s">
        <v>965</v>
      </c>
      <c r="D286" s="66" t="s">
        <v>966</v>
      </c>
      <c r="E286" s="67" t="s">
        <v>58</v>
      </c>
      <c r="F286" s="68" t="s">
        <v>209</v>
      </c>
      <c r="G286" s="204" t="s">
        <v>1</v>
      </c>
      <c r="H286" s="83"/>
      <c r="I286" s="69"/>
      <c r="J286" s="66"/>
      <c r="K286" s="69"/>
      <c r="L286" s="69"/>
      <c r="M286" s="70"/>
      <c r="N286" s="70"/>
      <c r="O286" s="70"/>
      <c r="P286" s="70"/>
      <c r="Q286" s="70"/>
      <c r="R286" s="70"/>
      <c r="S286" s="70"/>
      <c r="T286" s="70"/>
      <c r="U286" s="71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 t="s">
        <v>26</v>
      </c>
      <c r="AK286" s="70"/>
      <c r="AL286" s="70"/>
      <c r="AM286" s="70"/>
      <c r="AN286" s="70"/>
      <c r="AO286" s="70"/>
      <c r="AP286" s="70"/>
      <c r="AQ286" s="70"/>
      <c r="AR286" s="70"/>
      <c r="AS286" s="70"/>
      <c r="AT286" s="70" t="s">
        <v>16</v>
      </c>
      <c r="AU286" s="70"/>
      <c r="AV286" s="70"/>
      <c r="AW286" s="71"/>
      <c r="AX286" s="72">
        <v>41365</v>
      </c>
      <c r="AY286" s="78">
        <v>43067</v>
      </c>
      <c r="AZ286" s="78">
        <v>43067</v>
      </c>
      <c r="BA286" s="78">
        <v>43067</v>
      </c>
      <c r="BB286" s="78">
        <v>43070</v>
      </c>
      <c r="BC286" s="78"/>
      <c r="BD286" s="79"/>
      <c r="BE286" s="80">
        <v>43117</v>
      </c>
      <c r="BF286" s="81" t="s">
        <v>11</v>
      </c>
      <c r="BG286" s="80"/>
      <c r="BH286" s="196"/>
      <c r="BI286" s="195"/>
    </row>
    <row r="287" spans="1:16383">
      <c r="A287" s="63" t="s">
        <v>97</v>
      </c>
      <c r="B287" s="233" t="s">
        <v>967</v>
      </c>
      <c r="C287" s="214" t="s">
        <v>968</v>
      </c>
      <c r="D287" s="209" t="s">
        <v>969</v>
      </c>
      <c r="E287" s="206" t="s">
        <v>58</v>
      </c>
      <c r="F287" s="68"/>
      <c r="G287" s="204"/>
      <c r="H287" s="83" t="s">
        <v>1</v>
      </c>
      <c r="I287" s="69"/>
      <c r="J287" s="66"/>
      <c r="K287" s="69"/>
      <c r="L287" s="69"/>
      <c r="M287" s="70"/>
      <c r="N287" s="70"/>
      <c r="O287" s="70"/>
      <c r="P287" s="70"/>
      <c r="Q287" s="70"/>
      <c r="R287" s="70"/>
      <c r="S287" s="70"/>
      <c r="T287" s="70"/>
      <c r="U287" s="71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1"/>
      <c r="AX287" s="72"/>
      <c r="AY287" s="78"/>
      <c r="AZ287" s="78"/>
      <c r="BA287" s="78"/>
      <c r="BB287" s="78"/>
      <c r="BC287" s="78"/>
      <c r="BD287" s="79"/>
      <c r="BE287" s="80"/>
      <c r="BF287" s="81"/>
      <c r="BG287" s="80"/>
      <c r="BH287" s="196"/>
      <c r="BI287" s="195"/>
    </row>
    <row r="288" spans="1:16383">
      <c r="A288" s="63" t="s">
        <v>112</v>
      </c>
      <c r="B288" s="119" t="s">
        <v>970</v>
      </c>
      <c r="C288" s="192" t="s">
        <v>971</v>
      </c>
      <c r="D288" s="66" t="s">
        <v>972</v>
      </c>
      <c r="E288" s="67" t="s">
        <v>116</v>
      </c>
      <c r="F288" s="68" t="s">
        <v>178</v>
      </c>
      <c r="G288" s="204" t="s">
        <v>1</v>
      </c>
      <c r="H288" s="83"/>
      <c r="I288" s="69"/>
      <c r="J288" s="66" t="s">
        <v>1</v>
      </c>
      <c r="K288" s="69"/>
      <c r="L288" s="69"/>
      <c r="M288" s="70"/>
      <c r="N288" s="70"/>
      <c r="O288" s="70"/>
      <c r="P288" s="70"/>
      <c r="Q288" s="70"/>
      <c r="R288" s="70"/>
      <c r="S288" s="70"/>
      <c r="T288" s="70"/>
      <c r="U288" s="71"/>
      <c r="V288" s="70" t="s">
        <v>21</v>
      </c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 t="s">
        <v>16</v>
      </c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1"/>
      <c r="AX288" s="72">
        <v>43042</v>
      </c>
      <c r="AY288" s="78"/>
      <c r="AZ288" s="78"/>
      <c r="BA288" s="78"/>
      <c r="BB288" s="78"/>
      <c r="BC288" s="78">
        <v>43886</v>
      </c>
      <c r="BD288" s="79"/>
      <c r="BE288" s="80"/>
      <c r="BF288" s="81"/>
      <c r="BG288" s="80"/>
      <c r="BH288" s="196"/>
      <c r="BI288" s="195"/>
    </row>
    <row r="289" spans="1:61">
      <c r="A289" s="63" t="s">
        <v>97</v>
      </c>
      <c r="B289" s="119" t="s">
        <v>973</v>
      </c>
      <c r="C289" s="264" t="s">
        <v>974</v>
      </c>
      <c r="D289" s="66" t="s">
        <v>975</v>
      </c>
      <c r="E289" s="109" t="s">
        <v>106</v>
      </c>
      <c r="F289" s="68" t="s">
        <v>235</v>
      </c>
      <c r="G289" s="204" t="s">
        <v>1</v>
      </c>
      <c r="H289" s="83"/>
      <c r="I289" s="69"/>
      <c r="J289" s="66"/>
      <c r="K289" s="69"/>
      <c r="L289" s="69"/>
      <c r="M289" s="70"/>
      <c r="N289" s="70"/>
      <c r="O289" s="70"/>
      <c r="P289" s="70"/>
      <c r="Q289" s="70"/>
      <c r="R289" s="70"/>
      <c r="S289" s="70"/>
      <c r="T289" s="70"/>
      <c r="U289" s="71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1"/>
      <c r="AX289" s="72">
        <v>43265</v>
      </c>
      <c r="AY289" s="78"/>
      <c r="AZ289" s="78"/>
      <c r="BA289" s="78"/>
      <c r="BB289" s="78">
        <v>43617</v>
      </c>
      <c r="BC289" s="78"/>
      <c r="BD289" s="79"/>
      <c r="BE289" s="80"/>
      <c r="BF289" s="81"/>
      <c r="BG289" s="80"/>
      <c r="BH289" s="196"/>
      <c r="BI289" s="195"/>
    </row>
    <row r="290" spans="1:61">
      <c r="A290" s="103" t="s">
        <v>112</v>
      </c>
      <c r="B290" s="226" t="s">
        <v>976</v>
      </c>
      <c r="C290" s="264" t="s">
        <v>977</v>
      </c>
      <c r="D290" s="66" t="s">
        <v>978</v>
      </c>
      <c r="E290" s="68" t="s">
        <v>139</v>
      </c>
      <c r="F290" s="68" t="s">
        <v>167</v>
      </c>
      <c r="G290" s="204" t="s">
        <v>1</v>
      </c>
      <c r="H290" s="83"/>
      <c r="I290" s="69"/>
      <c r="J290" s="66"/>
      <c r="K290" s="69"/>
      <c r="L290" s="69"/>
      <c r="M290" s="70"/>
      <c r="N290" s="70"/>
      <c r="O290" s="70"/>
      <c r="P290" s="70"/>
      <c r="Q290" s="70"/>
      <c r="R290" s="70"/>
      <c r="S290" s="70"/>
      <c r="T290" s="70"/>
      <c r="U290" s="71"/>
      <c r="V290" s="70"/>
      <c r="W290" s="70"/>
      <c r="X290" s="70"/>
      <c r="Y290" s="70"/>
      <c r="Z290" s="70" t="s">
        <v>21</v>
      </c>
      <c r="AA290" s="70"/>
      <c r="AB290" s="70"/>
      <c r="AC290" s="70"/>
      <c r="AD290" s="70"/>
      <c r="AE290" s="70"/>
      <c r="AF290" s="70"/>
      <c r="AG290" s="70"/>
      <c r="AH290" s="70"/>
      <c r="AI290" s="70"/>
      <c r="AJ290" s="70" t="s">
        <v>26</v>
      </c>
      <c r="AK290" s="70"/>
      <c r="AL290" s="70"/>
      <c r="AM290" s="70" t="s">
        <v>26</v>
      </c>
      <c r="AN290" s="70"/>
      <c r="AO290" s="70"/>
      <c r="AP290" s="70"/>
      <c r="AQ290" s="70" t="s">
        <v>16</v>
      </c>
      <c r="AR290" s="70"/>
      <c r="AS290" s="70"/>
      <c r="AT290" s="70" t="s">
        <v>26</v>
      </c>
      <c r="AU290" s="70" t="s">
        <v>26</v>
      </c>
      <c r="AV290" s="70" t="s">
        <v>21</v>
      </c>
      <c r="AW290" s="71"/>
      <c r="AX290" s="72">
        <v>38899</v>
      </c>
      <c r="AY290" s="78">
        <v>40087</v>
      </c>
      <c r="AZ290" s="78">
        <v>40087</v>
      </c>
      <c r="BA290" s="78"/>
      <c r="BB290" s="78">
        <v>39661</v>
      </c>
      <c r="BC290" s="78"/>
      <c r="BD290" s="79"/>
      <c r="BE290" s="80"/>
      <c r="BF290" s="81"/>
      <c r="BG290" s="80"/>
      <c r="BH290" s="196"/>
      <c r="BI290" s="195"/>
    </row>
    <row r="291" spans="1:61">
      <c r="A291" s="63" t="s">
        <v>97</v>
      </c>
      <c r="B291" s="233" t="s">
        <v>979</v>
      </c>
      <c r="C291" s="264" t="s">
        <v>980</v>
      </c>
      <c r="D291" s="66" t="s">
        <v>981</v>
      </c>
      <c r="E291" s="68" t="s">
        <v>106</v>
      </c>
      <c r="F291" s="68" t="s">
        <v>167</v>
      </c>
      <c r="G291" s="204" t="s">
        <v>1</v>
      </c>
      <c r="H291" s="83"/>
      <c r="I291" s="69"/>
      <c r="J291" s="66" t="s">
        <v>1</v>
      </c>
      <c r="K291" s="69"/>
      <c r="L291" s="69"/>
      <c r="M291" s="70"/>
      <c r="N291" s="70"/>
      <c r="O291" s="70"/>
      <c r="P291" s="70"/>
      <c r="Q291" s="70"/>
      <c r="R291" s="70"/>
      <c r="S291" s="70"/>
      <c r="T291" s="70"/>
      <c r="U291" s="71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1"/>
      <c r="AX291" s="72">
        <v>42874</v>
      </c>
      <c r="AY291" s="78"/>
      <c r="AZ291" s="78"/>
      <c r="BA291" s="78"/>
      <c r="BB291" s="78"/>
      <c r="BC291" s="78"/>
      <c r="BD291" s="79"/>
      <c r="BE291" s="80"/>
      <c r="BF291" s="81"/>
      <c r="BG291" s="80"/>
      <c r="BH291" s="196"/>
      <c r="BI291" s="195"/>
    </row>
    <row r="292" spans="1:61">
      <c r="A292" s="103" t="s">
        <v>112</v>
      </c>
      <c r="B292" s="226" t="s">
        <v>982</v>
      </c>
      <c r="C292" s="264" t="s">
        <v>983</v>
      </c>
      <c r="D292" s="66" t="s">
        <v>984</v>
      </c>
      <c r="E292" s="109" t="s">
        <v>163</v>
      </c>
      <c r="F292" s="68" t="s">
        <v>256</v>
      </c>
      <c r="G292" s="204" t="s">
        <v>1</v>
      </c>
      <c r="H292" s="83"/>
      <c r="I292" s="69"/>
      <c r="J292" s="66"/>
      <c r="K292" s="69"/>
      <c r="L292" s="69"/>
      <c r="M292" s="70"/>
      <c r="N292" s="70"/>
      <c r="O292" s="70"/>
      <c r="P292" s="70"/>
      <c r="Q292" s="70"/>
      <c r="R292" s="70"/>
      <c r="S292" s="70"/>
      <c r="T292" s="70"/>
      <c r="U292" s="71"/>
      <c r="V292" s="70"/>
      <c r="W292" s="70"/>
      <c r="X292" s="70"/>
      <c r="Y292" s="70"/>
      <c r="Z292" s="70"/>
      <c r="AA292" s="70"/>
      <c r="AB292" s="70" t="s">
        <v>16</v>
      </c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1"/>
      <c r="AX292" s="72">
        <v>40157</v>
      </c>
      <c r="AY292" s="78"/>
      <c r="AZ292" s="78"/>
      <c r="BA292" s="78"/>
      <c r="BB292" s="78">
        <v>40787</v>
      </c>
      <c r="BC292" s="78"/>
      <c r="BD292" s="79"/>
      <c r="BE292" s="80"/>
      <c r="BF292" s="81"/>
      <c r="BG292" s="80"/>
      <c r="BH292" s="196"/>
      <c r="BI292" s="195"/>
    </row>
    <row r="293" spans="1:61">
      <c r="A293" s="63" t="s">
        <v>132</v>
      </c>
      <c r="B293" s="119" t="s">
        <v>985</v>
      </c>
      <c r="C293" s="264" t="s">
        <v>986</v>
      </c>
      <c r="D293" s="66" t="s">
        <v>987</v>
      </c>
      <c r="E293" s="85" t="s">
        <v>116</v>
      </c>
      <c r="F293" s="68" t="s">
        <v>178</v>
      </c>
      <c r="G293" s="204" t="s">
        <v>1</v>
      </c>
      <c r="H293" s="83"/>
      <c r="I293" s="69"/>
      <c r="J293" s="66" t="s">
        <v>1</v>
      </c>
      <c r="K293" s="69"/>
      <c r="L293" s="69"/>
      <c r="M293" s="70"/>
      <c r="N293" s="70"/>
      <c r="O293" s="70"/>
      <c r="P293" s="70"/>
      <c r="Q293" s="70"/>
      <c r="R293" s="70"/>
      <c r="S293" s="70"/>
      <c r="T293" s="70"/>
      <c r="U293" s="71"/>
      <c r="V293" s="70" t="s">
        <v>16</v>
      </c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 t="s">
        <v>26</v>
      </c>
      <c r="AK293" s="70" t="s">
        <v>21</v>
      </c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1"/>
      <c r="AX293" s="72">
        <v>40086</v>
      </c>
      <c r="AY293" s="78">
        <v>40118</v>
      </c>
      <c r="AZ293" s="78">
        <v>40148</v>
      </c>
      <c r="BA293" s="78"/>
      <c r="BB293" s="78">
        <v>40179</v>
      </c>
      <c r="BC293" s="78"/>
      <c r="BD293" s="79"/>
      <c r="BE293" s="80"/>
      <c r="BF293" s="81"/>
      <c r="BG293" s="80"/>
      <c r="BH293" s="196"/>
      <c r="BI293" s="195"/>
    </row>
    <row r="294" spans="1:61">
      <c r="A294" s="63" t="s">
        <v>132</v>
      </c>
      <c r="B294" s="233" t="s">
        <v>988</v>
      </c>
      <c r="C294" s="264" t="s">
        <v>989</v>
      </c>
      <c r="D294" s="66" t="s">
        <v>990</v>
      </c>
      <c r="E294" s="85" t="s">
        <v>106</v>
      </c>
      <c r="F294" s="68" t="s">
        <v>121</v>
      </c>
      <c r="G294" s="204" t="s">
        <v>1</v>
      </c>
      <c r="H294" s="83" t="s">
        <v>1</v>
      </c>
      <c r="I294" s="69"/>
      <c r="J294" s="66" t="s">
        <v>1</v>
      </c>
      <c r="K294" s="69"/>
      <c r="L294" s="69"/>
      <c r="M294" s="70"/>
      <c r="N294" s="70"/>
      <c r="O294" s="70"/>
      <c r="P294" s="70"/>
      <c r="Q294" s="70"/>
      <c r="R294" s="70"/>
      <c r="S294" s="70" t="s">
        <v>16</v>
      </c>
      <c r="T294" s="70"/>
      <c r="U294" s="71"/>
      <c r="V294" s="70"/>
      <c r="W294" s="70"/>
      <c r="X294" s="70"/>
      <c r="Y294" s="70"/>
      <c r="Z294" s="70" t="s">
        <v>21</v>
      </c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1" t="s">
        <v>21</v>
      </c>
      <c r="AT294" s="70"/>
      <c r="AU294" s="70"/>
      <c r="AV294" s="70"/>
      <c r="AW294" s="71"/>
      <c r="AX294" s="72">
        <v>43048</v>
      </c>
      <c r="AY294" s="78"/>
      <c r="AZ294" s="78"/>
      <c r="BA294" s="78"/>
      <c r="BB294" s="78"/>
      <c r="BC294" s="78"/>
      <c r="BD294" s="79"/>
      <c r="BE294" s="80"/>
      <c r="BF294" s="81"/>
      <c r="BG294" s="80"/>
      <c r="BH294" s="196"/>
      <c r="BI294" s="195"/>
    </row>
    <row r="295" spans="1:61">
      <c r="A295" s="63" t="s">
        <v>97</v>
      </c>
      <c r="B295" s="119" t="s">
        <v>991</v>
      </c>
      <c r="C295" s="252" t="s">
        <v>992</v>
      </c>
      <c r="D295" s="221" t="s">
        <v>993</v>
      </c>
      <c r="E295" s="68" t="s">
        <v>163</v>
      </c>
      <c r="F295" s="68" t="s">
        <v>256</v>
      </c>
      <c r="G295" s="204" t="s">
        <v>1</v>
      </c>
      <c r="H295" s="83"/>
      <c r="I295" s="69"/>
      <c r="J295" s="66"/>
      <c r="K295" s="69"/>
      <c r="L295" s="69"/>
      <c r="M295" s="70"/>
      <c r="N295" s="70"/>
      <c r="O295" s="70"/>
      <c r="P295" s="70"/>
      <c r="Q295" s="70"/>
      <c r="R295" s="70"/>
      <c r="S295" s="70"/>
      <c r="T295" s="70"/>
      <c r="U295" s="71" t="s">
        <v>21</v>
      </c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1"/>
      <c r="AX295" s="72">
        <v>42657</v>
      </c>
      <c r="AY295" s="78">
        <v>43125</v>
      </c>
      <c r="AZ295" s="78">
        <v>43122</v>
      </c>
      <c r="BA295" s="78"/>
      <c r="BB295" s="78">
        <v>43237</v>
      </c>
      <c r="BC295" s="78">
        <v>43279</v>
      </c>
      <c r="BD295" s="79" t="s">
        <v>11</v>
      </c>
      <c r="BE295" s="80"/>
      <c r="BF295" s="81"/>
      <c r="BG295" s="80"/>
      <c r="BH295" s="196"/>
      <c r="BI295" s="195"/>
    </row>
    <row r="296" spans="1:61">
      <c r="A296" s="63" t="s">
        <v>97</v>
      </c>
      <c r="B296" s="119" t="s">
        <v>994</v>
      </c>
      <c r="C296" s="264" t="s">
        <v>995</v>
      </c>
      <c r="D296" s="66">
        <v>9000</v>
      </c>
      <c r="E296" s="85" t="s">
        <v>311</v>
      </c>
      <c r="F296" s="68" t="s">
        <v>256</v>
      </c>
      <c r="G296" s="204" t="s">
        <v>1</v>
      </c>
      <c r="H296" s="83"/>
      <c r="I296" s="69"/>
      <c r="J296" s="66"/>
      <c r="K296" s="69"/>
      <c r="L296" s="69"/>
      <c r="M296" s="70"/>
      <c r="N296" s="70"/>
      <c r="O296" s="70"/>
      <c r="P296" s="70"/>
      <c r="Q296" s="70"/>
      <c r="R296" s="70"/>
      <c r="S296" s="70"/>
      <c r="T296" s="70"/>
      <c r="U296" s="71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1"/>
      <c r="AX296" s="72">
        <v>43250</v>
      </c>
      <c r="AY296" s="78"/>
      <c r="AZ296" s="78"/>
      <c r="BA296" s="78"/>
      <c r="BB296" s="78">
        <v>43252</v>
      </c>
      <c r="BC296" s="78"/>
      <c r="BD296" s="79"/>
      <c r="BE296" s="80"/>
      <c r="BF296" s="81"/>
      <c r="BG296" s="80"/>
      <c r="BH296" s="196"/>
      <c r="BI296" s="195"/>
    </row>
    <row r="297" spans="1:61">
      <c r="A297" s="63" t="s">
        <v>132</v>
      </c>
      <c r="B297" s="119" t="s">
        <v>996</v>
      </c>
      <c r="C297" s="252" t="s">
        <v>997</v>
      </c>
      <c r="D297" s="66" t="s">
        <v>998</v>
      </c>
      <c r="E297" s="109" t="s">
        <v>111</v>
      </c>
      <c r="F297" s="68" t="s">
        <v>111</v>
      </c>
      <c r="G297" s="204" t="s">
        <v>1</v>
      </c>
      <c r="H297" s="83"/>
      <c r="I297" s="69"/>
      <c r="J297" s="66"/>
      <c r="K297" s="69"/>
      <c r="L297" s="69"/>
      <c r="M297" s="70"/>
      <c r="N297" s="70"/>
      <c r="O297" s="70"/>
      <c r="P297" s="70"/>
      <c r="Q297" s="70" t="s">
        <v>21</v>
      </c>
      <c r="R297" s="70"/>
      <c r="S297" s="70"/>
      <c r="T297" s="70"/>
      <c r="U297" s="71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1" t="s">
        <v>26</v>
      </c>
      <c r="AX297" s="72">
        <v>41562</v>
      </c>
      <c r="AY297" s="78">
        <v>42947</v>
      </c>
      <c r="AZ297" s="78">
        <v>42985</v>
      </c>
      <c r="BA297" s="78">
        <v>41883</v>
      </c>
      <c r="BB297" s="78">
        <v>42887</v>
      </c>
      <c r="BC297" s="78">
        <v>43117</v>
      </c>
      <c r="BD297" s="79" t="s">
        <v>11</v>
      </c>
      <c r="BE297" s="80"/>
      <c r="BF297" s="81"/>
      <c r="BG297" s="80"/>
      <c r="BH297" s="196"/>
      <c r="BI297" s="195"/>
    </row>
    <row r="298" spans="1:61">
      <c r="A298" s="63" t="s">
        <v>132</v>
      </c>
      <c r="B298" s="119" t="s">
        <v>999</v>
      </c>
      <c r="C298" s="252" t="s">
        <v>1000</v>
      </c>
      <c r="D298" s="66" t="s">
        <v>1001</v>
      </c>
      <c r="E298" s="67" t="s">
        <v>231</v>
      </c>
      <c r="F298" s="68" t="s">
        <v>256</v>
      </c>
      <c r="G298" s="204" t="s">
        <v>1</v>
      </c>
      <c r="H298" s="83"/>
      <c r="I298" s="69"/>
      <c r="J298" s="66"/>
      <c r="K298" s="69"/>
      <c r="L298" s="69"/>
      <c r="M298" s="70" t="s">
        <v>16</v>
      </c>
      <c r="N298" s="70"/>
      <c r="O298" s="70"/>
      <c r="P298" s="70"/>
      <c r="Q298" s="70"/>
      <c r="R298" s="70"/>
      <c r="S298" s="70"/>
      <c r="T298" s="70"/>
      <c r="U298" s="71"/>
      <c r="V298" s="70"/>
      <c r="W298" s="70"/>
      <c r="X298" s="70"/>
      <c r="Y298" s="70" t="s">
        <v>16</v>
      </c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1"/>
      <c r="AX298" s="72">
        <v>40787</v>
      </c>
      <c r="AY298" s="78">
        <v>42156</v>
      </c>
      <c r="AZ298" s="78">
        <v>42254</v>
      </c>
      <c r="BA298" s="78">
        <v>43060</v>
      </c>
      <c r="BB298" s="78">
        <v>43073</v>
      </c>
      <c r="BC298" s="78"/>
      <c r="BD298" s="79"/>
      <c r="BE298" s="80">
        <v>43570</v>
      </c>
      <c r="BF298" s="81" t="s">
        <v>11</v>
      </c>
      <c r="BG298" s="80"/>
      <c r="BH298" s="196"/>
      <c r="BI298" s="195"/>
    </row>
    <row r="299" spans="1:61">
      <c r="A299" s="63" t="s">
        <v>97</v>
      </c>
      <c r="B299" s="119" t="s">
        <v>1002</v>
      </c>
      <c r="C299" s="65" t="s">
        <v>1003</v>
      </c>
      <c r="D299" s="66" t="s">
        <v>1004</v>
      </c>
      <c r="E299" s="112" t="s">
        <v>116</v>
      </c>
      <c r="F299" s="68" t="s">
        <v>117</v>
      </c>
      <c r="G299" s="204" t="s">
        <v>1</v>
      </c>
      <c r="H299" s="83"/>
      <c r="I299" s="69"/>
      <c r="J299" s="66"/>
      <c r="K299" s="69"/>
      <c r="L299" s="69"/>
      <c r="M299" s="70"/>
      <c r="N299" s="70"/>
      <c r="O299" s="70"/>
      <c r="P299" s="70"/>
      <c r="Q299" s="70"/>
      <c r="R299" s="70"/>
      <c r="S299" s="70"/>
      <c r="T299" s="70"/>
      <c r="U299" s="71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 t="s">
        <v>26</v>
      </c>
      <c r="AU299" s="70"/>
      <c r="AV299" s="70"/>
      <c r="AW299" s="71"/>
      <c r="AX299" s="72" t="s">
        <v>623</v>
      </c>
      <c r="AY299" s="78"/>
      <c r="AZ299" s="78"/>
      <c r="BA299" s="78"/>
      <c r="BB299" s="78"/>
      <c r="BC299" s="78"/>
      <c r="BD299" s="79"/>
      <c r="BE299" s="80"/>
      <c r="BF299" s="81"/>
      <c r="BG299" s="80"/>
      <c r="BH299" s="196"/>
      <c r="BI299" s="195"/>
    </row>
    <row r="300" spans="1:61">
      <c r="A300" s="63" t="s">
        <v>97</v>
      </c>
      <c r="B300" s="119" t="s">
        <v>1005</v>
      </c>
      <c r="C300" s="252" t="s">
        <v>1006</v>
      </c>
      <c r="D300" s="66" t="s">
        <v>1007</v>
      </c>
      <c r="E300" s="193" t="s">
        <v>116</v>
      </c>
      <c r="F300" s="68" t="s">
        <v>178</v>
      </c>
      <c r="G300" s="204" t="s">
        <v>1</v>
      </c>
      <c r="H300" s="83"/>
      <c r="I300" s="69"/>
      <c r="J300" s="66"/>
      <c r="K300" s="69"/>
      <c r="L300" s="69"/>
      <c r="M300" s="70"/>
      <c r="N300" s="70"/>
      <c r="O300" s="70"/>
      <c r="P300" s="70"/>
      <c r="Q300" s="70"/>
      <c r="R300" s="70"/>
      <c r="S300" s="70"/>
      <c r="T300" s="70"/>
      <c r="U300" s="71"/>
      <c r="V300" s="70" t="s">
        <v>21</v>
      </c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1" t="s">
        <v>26</v>
      </c>
      <c r="AX300" s="72">
        <v>41944</v>
      </c>
      <c r="AY300" s="78">
        <v>42278</v>
      </c>
      <c r="AZ300" s="78">
        <v>42278</v>
      </c>
      <c r="BA300" s="78"/>
      <c r="BB300" s="78">
        <v>42064</v>
      </c>
      <c r="BC300" s="78">
        <v>43580</v>
      </c>
      <c r="BD300" s="79" t="s">
        <v>11</v>
      </c>
      <c r="BE300" s="80"/>
      <c r="BF300" s="81"/>
      <c r="BG300" s="80"/>
      <c r="BH300" s="196"/>
      <c r="BI300" s="195"/>
    </row>
    <row r="301" spans="1:61">
      <c r="A301" s="218" t="s">
        <v>112</v>
      </c>
      <c r="B301" s="119" t="s">
        <v>1008</v>
      </c>
      <c r="C301" s="264" t="s">
        <v>1009</v>
      </c>
      <c r="D301" s="66" t="s">
        <v>1010</v>
      </c>
      <c r="E301" s="68" t="s">
        <v>139</v>
      </c>
      <c r="F301" s="68" t="s">
        <v>1011</v>
      </c>
      <c r="G301" s="204" t="s">
        <v>1</v>
      </c>
      <c r="H301" s="83"/>
      <c r="I301" s="69"/>
      <c r="J301" s="66"/>
      <c r="K301" s="69"/>
      <c r="L301" s="69"/>
      <c r="M301" s="70"/>
      <c r="N301" s="70"/>
      <c r="O301" s="70"/>
      <c r="P301" s="70"/>
      <c r="Q301" s="70"/>
      <c r="R301" s="70"/>
      <c r="S301" s="70"/>
      <c r="T301" s="70"/>
      <c r="U301" s="71"/>
      <c r="V301" s="70"/>
      <c r="W301" s="70"/>
      <c r="X301" s="70"/>
      <c r="Y301" s="70" t="s">
        <v>16</v>
      </c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1"/>
      <c r="AX301" s="72">
        <v>41518</v>
      </c>
      <c r="AY301" s="78"/>
      <c r="AZ301" s="78"/>
      <c r="BA301" s="78"/>
      <c r="BB301" s="78"/>
      <c r="BC301" s="78"/>
      <c r="BD301" s="79"/>
      <c r="BE301" s="80"/>
      <c r="BF301" s="81"/>
      <c r="BG301" s="80"/>
      <c r="BH301" s="196"/>
      <c r="BI301" s="195"/>
    </row>
    <row r="302" spans="1:61">
      <c r="A302" s="63" t="s">
        <v>97</v>
      </c>
      <c r="B302" s="119" t="s">
        <v>1012</v>
      </c>
      <c r="C302" s="252" t="s">
        <v>1013</v>
      </c>
      <c r="D302" s="66" t="s">
        <v>1014</v>
      </c>
      <c r="E302" s="85" t="s">
        <v>116</v>
      </c>
      <c r="F302" s="68" t="s">
        <v>178</v>
      </c>
      <c r="G302" s="204" t="s">
        <v>1</v>
      </c>
      <c r="H302" s="83"/>
      <c r="I302" s="69"/>
      <c r="J302" s="66"/>
      <c r="K302" s="69"/>
      <c r="L302" s="69"/>
      <c r="M302" s="70"/>
      <c r="N302" s="70"/>
      <c r="O302" s="70"/>
      <c r="P302" s="70"/>
      <c r="Q302" s="70"/>
      <c r="R302" s="70"/>
      <c r="S302" s="70"/>
      <c r="T302" s="70"/>
      <c r="U302" s="71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 t="s">
        <v>26</v>
      </c>
      <c r="AL302" s="70"/>
      <c r="AM302" s="70"/>
      <c r="AN302" s="70"/>
      <c r="AO302" s="70"/>
      <c r="AP302" s="70"/>
      <c r="AQ302" s="70"/>
      <c r="AR302" s="70"/>
      <c r="AS302" s="70"/>
      <c r="AT302" s="70" t="s">
        <v>21</v>
      </c>
      <c r="AU302" s="70"/>
      <c r="AV302" s="70"/>
      <c r="AW302" s="71"/>
      <c r="AX302" s="72">
        <v>39904</v>
      </c>
      <c r="AY302" s="78">
        <v>42767</v>
      </c>
      <c r="AZ302" s="78">
        <v>42736</v>
      </c>
      <c r="BA302" s="78"/>
      <c r="BB302" s="78">
        <v>43235</v>
      </c>
      <c r="BC302" s="78">
        <v>43881</v>
      </c>
      <c r="BD302" s="79" t="s">
        <v>11</v>
      </c>
      <c r="BE302" s="80"/>
      <c r="BF302" s="81"/>
      <c r="BG302" s="80"/>
      <c r="BH302" s="196"/>
      <c r="BI302" s="195"/>
    </row>
    <row r="303" spans="1:61">
      <c r="A303" s="63" t="s">
        <v>112</v>
      </c>
      <c r="B303" s="233" t="s">
        <v>1015</v>
      </c>
      <c r="C303" s="252" t="s">
        <v>1016</v>
      </c>
      <c r="D303" s="221" t="s">
        <v>1017</v>
      </c>
      <c r="E303" s="68" t="s">
        <v>116</v>
      </c>
      <c r="F303" s="68" t="s">
        <v>117</v>
      </c>
      <c r="G303" s="204" t="s">
        <v>1</v>
      </c>
      <c r="H303" s="83" t="s">
        <v>431</v>
      </c>
      <c r="I303" s="69"/>
      <c r="J303" s="66"/>
      <c r="K303" s="69"/>
      <c r="L303" s="69"/>
      <c r="M303" s="70"/>
      <c r="N303" s="70"/>
      <c r="O303" s="70"/>
      <c r="P303" s="70"/>
      <c r="Q303" s="70"/>
      <c r="R303" s="70"/>
      <c r="S303" s="70"/>
      <c r="T303" s="70"/>
      <c r="U303" s="71"/>
      <c r="V303" s="70" t="s">
        <v>26</v>
      </c>
      <c r="W303" s="70" t="s">
        <v>31</v>
      </c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 t="s">
        <v>21</v>
      </c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1"/>
      <c r="AX303" s="72">
        <v>39326</v>
      </c>
      <c r="AY303" s="78">
        <v>42478</v>
      </c>
      <c r="AZ303" s="78">
        <v>42633</v>
      </c>
      <c r="BA303" s="78">
        <v>42633</v>
      </c>
      <c r="BB303" s="78">
        <v>43101</v>
      </c>
      <c r="BC303" s="78">
        <v>43388</v>
      </c>
      <c r="BD303" s="79" t="s">
        <v>11</v>
      </c>
      <c r="BE303" s="80"/>
      <c r="BF303" s="81"/>
      <c r="BG303" s="80"/>
      <c r="BH303" s="196"/>
      <c r="BI303" s="195"/>
    </row>
    <row r="304" spans="1:61">
      <c r="A304" s="63" t="s">
        <v>97</v>
      </c>
      <c r="B304" s="119" t="s">
        <v>1018</v>
      </c>
      <c r="C304" s="264" t="s">
        <v>1019</v>
      </c>
      <c r="D304" s="66" t="s">
        <v>1020</v>
      </c>
      <c r="E304" s="67" t="s">
        <v>139</v>
      </c>
      <c r="F304" s="68" t="s">
        <v>353</v>
      </c>
      <c r="G304" s="204" t="s">
        <v>1</v>
      </c>
      <c r="H304" s="83"/>
      <c r="I304" s="69"/>
      <c r="J304" s="66"/>
      <c r="K304" s="69"/>
      <c r="L304" s="69"/>
      <c r="M304" s="70"/>
      <c r="N304" s="70"/>
      <c r="O304" s="70"/>
      <c r="P304" s="70"/>
      <c r="Q304" s="70"/>
      <c r="R304" s="70"/>
      <c r="S304" s="70"/>
      <c r="T304" s="70"/>
      <c r="U304" s="71"/>
      <c r="V304" s="70"/>
      <c r="W304" s="70"/>
      <c r="X304" s="70"/>
      <c r="Y304" s="70" t="s">
        <v>26</v>
      </c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1"/>
      <c r="AX304" s="72">
        <v>42605</v>
      </c>
      <c r="AY304" s="78">
        <v>42917</v>
      </c>
      <c r="AZ304" s="78">
        <v>42948</v>
      </c>
      <c r="BA304" s="78"/>
      <c r="BB304" s="78">
        <v>43009</v>
      </c>
      <c r="BC304" s="78"/>
      <c r="BD304" s="79"/>
      <c r="BE304" s="80"/>
      <c r="BF304" s="81"/>
      <c r="BG304" s="80"/>
      <c r="BH304" s="196"/>
      <c r="BI304" s="195"/>
    </row>
    <row r="305" spans="1:61">
      <c r="A305" s="63" t="s">
        <v>97</v>
      </c>
      <c r="B305" s="119" t="s">
        <v>1021</v>
      </c>
      <c r="C305" s="252" t="s">
        <v>1022</v>
      </c>
      <c r="D305" s="66" t="s">
        <v>1023</v>
      </c>
      <c r="E305" s="109" t="s">
        <v>101</v>
      </c>
      <c r="F305" s="68" t="s">
        <v>514</v>
      </c>
      <c r="G305" s="204" t="s">
        <v>1</v>
      </c>
      <c r="H305" s="83"/>
      <c r="I305" s="69"/>
      <c r="J305" s="66" t="s">
        <v>1</v>
      </c>
      <c r="K305" s="69"/>
      <c r="L305" s="69"/>
      <c r="M305" s="70"/>
      <c r="N305" s="70"/>
      <c r="O305" s="70"/>
      <c r="P305" s="70"/>
      <c r="Q305" s="70"/>
      <c r="R305" s="70"/>
      <c r="S305" s="70"/>
      <c r="T305" s="70"/>
      <c r="U305" s="71"/>
      <c r="V305" s="70"/>
      <c r="W305" s="70"/>
      <c r="X305" s="70"/>
      <c r="Y305" s="70"/>
      <c r="Z305" s="70" t="s">
        <v>26</v>
      </c>
      <c r="AA305" s="70"/>
      <c r="AB305" s="70"/>
      <c r="AC305" s="70"/>
      <c r="AD305" s="70"/>
      <c r="AE305" s="70"/>
      <c r="AF305" s="70"/>
      <c r="AG305" s="70"/>
      <c r="AH305" s="70"/>
      <c r="AI305" s="70" t="s">
        <v>26</v>
      </c>
      <c r="AJ305" s="70"/>
      <c r="AK305" s="70" t="s">
        <v>21</v>
      </c>
      <c r="AL305" s="70"/>
      <c r="AM305" s="70" t="s">
        <v>26</v>
      </c>
      <c r="AN305" s="70"/>
      <c r="AO305" s="70"/>
      <c r="AP305" s="70" t="s">
        <v>26</v>
      </c>
      <c r="AQ305" s="70"/>
      <c r="AR305" s="70"/>
      <c r="AS305" s="70"/>
      <c r="AT305" s="70" t="s">
        <v>21</v>
      </c>
      <c r="AU305" s="70"/>
      <c r="AV305" s="70"/>
      <c r="AW305" s="71"/>
      <c r="AX305" s="72">
        <v>40299</v>
      </c>
      <c r="AY305" s="78">
        <v>42642</v>
      </c>
      <c r="AZ305" s="78">
        <v>42642</v>
      </c>
      <c r="BA305" s="78">
        <v>42642</v>
      </c>
      <c r="BB305" s="78">
        <v>43369</v>
      </c>
      <c r="BC305" s="78"/>
      <c r="BD305" s="79"/>
      <c r="BE305" s="80"/>
      <c r="BF305" s="81"/>
      <c r="BG305" s="80">
        <v>43382</v>
      </c>
      <c r="BH305" s="196" t="s">
        <v>11</v>
      </c>
      <c r="BI305" s="195"/>
    </row>
    <row r="306" spans="1:61">
      <c r="A306" s="63" t="s">
        <v>97</v>
      </c>
      <c r="B306" s="119" t="s">
        <v>1024</v>
      </c>
      <c r="C306" s="253" t="s">
        <v>1025</v>
      </c>
      <c r="D306" s="66" t="s">
        <v>1026</v>
      </c>
      <c r="E306" s="67" t="s">
        <v>106</v>
      </c>
      <c r="F306" s="68" t="s">
        <v>107</v>
      </c>
      <c r="G306" s="204" t="s">
        <v>1</v>
      </c>
      <c r="H306" s="83"/>
      <c r="I306" s="69"/>
      <c r="J306" s="66" t="s">
        <v>1</v>
      </c>
      <c r="K306" s="69"/>
      <c r="L306" s="69"/>
      <c r="M306" s="70"/>
      <c r="N306" s="70"/>
      <c r="O306" s="70"/>
      <c r="P306" s="70"/>
      <c r="Q306" s="70"/>
      <c r="R306" s="70"/>
      <c r="S306" s="70"/>
      <c r="T306" s="70"/>
      <c r="U306" s="71"/>
      <c r="V306" s="70"/>
      <c r="W306" s="70"/>
      <c r="X306" s="70"/>
      <c r="Y306" s="70"/>
      <c r="Z306" s="70" t="s">
        <v>21</v>
      </c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1"/>
      <c r="AX306" s="72">
        <v>39173</v>
      </c>
      <c r="AY306" s="78">
        <v>42598</v>
      </c>
      <c r="AZ306" s="78">
        <v>42600</v>
      </c>
      <c r="BA306" s="78">
        <v>42600</v>
      </c>
      <c r="BB306" s="78">
        <v>43191</v>
      </c>
      <c r="BC306" s="78"/>
      <c r="BD306" s="79"/>
      <c r="BE306" s="80">
        <v>43284</v>
      </c>
      <c r="BF306" s="81" t="s">
        <v>11</v>
      </c>
      <c r="BG306" s="80"/>
      <c r="BH306" s="196"/>
      <c r="BI306" s="195"/>
    </row>
    <row r="307" spans="1:61">
      <c r="A307" s="63" t="s">
        <v>97</v>
      </c>
      <c r="B307" s="233" t="s">
        <v>1027</v>
      </c>
      <c r="C307" s="266" t="s">
        <v>1028</v>
      </c>
      <c r="D307" s="209" t="s">
        <v>1029</v>
      </c>
      <c r="E307" s="208" t="s">
        <v>139</v>
      </c>
      <c r="F307" s="68"/>
      <c r="G307" s="204"/>
      <c r="H307" s="83"/>
      <c r="I307" s="69"/>
      <c r="J307" s="66"/>
      <c r="K307" s="69"/>
      <c r="L307" s="69"/>
      <c r="M307" s="70"/>
      <c r="N307" s="70"/>
      <c r="O307" s="70"/>
      <c r="P307" s="70"/>
      <c r="Q307" s="70"/>
      <c r="R307" s="70"/>
      <c r="S307" s="70"/>
      <c r="T307" s="70"/>
      <c r="U307" s="71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1"/>
      <c r="AX307" s="72"/>
      <c r="AY307" s="78"/>
      <c r="AZ307" s="78"/>
      <c r="BA307" s="78"/>
      <c r="BB307" s="78"/>
      <c r="BC307" s="78"/>
      <c r="BD307" s="79"/>
      <c r="BE307" s="80"/>
      <c r="BF307" s="81"/>
      <c r="BG307" s="80"/>
      <c r="BH307" s="196"/>
      <c r="BI307" s="195"/>
    </row>
    <row r="308" spans="1:61">
      <c r="A308" s="63" t="s">
        <v>97</v>
      </c>
      <c r="B308" s="119" t="s">
        <v>1030</v>
      </c>
      <c r="C308" s="252" t="s">
        <v>1031</v>
      </c>
      <c r="D308" s="66" t="s">
        <v>1023</v>
      </c>
      <c r="E308" s="68" t="s">
        <v>139</v>
      </c>
      <c r="F308" s="68" t="s">
        <v>151</v>
      </c>
      <c r="G308" s="204" t="s">
        <v>1</v>
      </c>
      <c r="H308" s="83"/>
      <c r="I308" s="69"/>
      <c r="J308" s="66" t="s">
        <v>1</v>
      </c>
      <c r="K308" s="69"/>
      <c r="L308" s="69"/>
      <c r="M308" s="70"/>
      <c r="N308" s="70"/>
      <c r="O308" s="70"/>
      <c r="P308" s="70"/>
      <c r="Q308" s="70"/>
      <c r="R308" s="70"/>
      <c r="S308" s="70"/>
      <c r="T308" s="70"/>
      <c r="U308" s="71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1"/>
      <c r="AX308" s="72">
        <v>39173</v>
      </c>
      <c r="AY308" s="78">
        <v>40360</v>
      </c>
      <c r="AZ308" s="78">
        <v>40360</v>
      </c>
      <c r="BA308" s="78"/>
      <c r="BB308" s="78">
        <v>2010</v>
      </c>
      <c r="BC308" s="78"/>
      <c r="BD308" s="79"/>
      <c r="BE308" s="80"/>
      <c r="BF308" s="81"/>
      <c r="BG308" s="80"/>
      <c r="BH308" s="196"/>
      <c r="BI308" s="195"/>
    </row>
    <row r="309" spans="1:61">
      <c r="A309" s="63" t="s">
        <v>97</v>
      </c>
      <c r="B309" s="249" t="s">
        <v>1032</v>
      </c>
      <c r="C309" s="267" t="s">
        <v>1033</v>
      </c>
      <c r="D309" s="209" t="s">
        <v>1034</v>
      </c>
      <c r="E309" s="208" t="s">
        <v>106</v>
      </c>
      <c r="F309" s="68" t="s">
        <v>107</v>
      </c>
      <c r="G309" s="204"/>
      <c r="H309" s="83"/>
      <c r="I309" s="69"/>
      <c r="J309" s="66"/>
      <c r="K309" s="69"/>
      <c r="L309" s="69"/>
      <c r="M309" s="70"/>
      <c r="N309" s="70"/>
      <c r="O309" s="70"/>
      <c r="P309" s="70"/>
      <c r="Q309" s="70"/>
      <c r="R309" s="70"/>
      <c r="S309" s="70"/>
      <c r="T309" s="70"/>
      <c r="U309" s="71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1"/>
      <c r="AX309" s="72"/>
      <c r="AY309" s="78"/>
      <c r="AZ309" s="78"/>
      <c r="BA309" s="78"/>
      <c r="BB309" s="78"/>
      <c r="BC309" s="78"/>
      <c r="BD309" s="79"/>
      <c r="BE309" s="80"/>
      <c r="BF309" s="81"/>
      <c r="BG309" s="80"/>
      <c r="BH309" s="196"/>
      <c r="BI309" s="195"/>
    </row>
    <row r="310" spans="1:61">
      <c r="A310" s="205" t="s">
        <v>97</v>
      </c>
      <c r="B310" s="119" t="s">
        <v>1035</v>
      </c>
      <c r="C310" s="252" t="s">
        <v>1036</v>
      </c>
      <c r="D310" s="66" t="s">
        <v>1037</v>
      </c>
      <c r="E310" s="67" t="s">
        <v>139</v>
      </c>
      <c r="F310" s="68" t="s">
        <v>256</v>
      </c>
      <c r="G310" s="204" t="s">
        <v>1</v>
      </c>
      <c r="H310" s="83"/>
      <c r="I310" s="69"/>
      <c r="J310" s="66" t="s">
        <v>1</v>
      </c>
      <c r="K310" s="69"/>
      <c r="L310" s="69"/>
      <c r="M310" s="70"/>
      <c r="N310" s="70"/>
      <c r="O310" s="70"/>
      <c r="P310" s="70"/>
      <c r="Q310" s="70"/>
      <c r="R310" s="70"/>
      <c r="S310" s="70"/>
      <c r="T310" s="70"/>
      <c r="U310" s="71"/>
      <c r="V310" s="70"/>
      <c r="W310" s="70"/>
      <c r="X310" s="70"/>
      <c r="Y310" s="70"/>
      <c r="Z310" s="70" t="s">
        <v>21</v>
      </c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1"/>
      <c r="AX310" s="72">
        <v>41518</v>
      </c>
      <c r="AY310" s="78">
        <v>42795</v>
      </c>
      <c r="AZ310" s="78">
        <v>42795</v>
      </c>
      <c r="BA310" s="78">
        <v>42795</v>
      </c>
      <c r="BB310" s="78">
        <v>43132</v>
      </c>
      <c r="BC310" s="78"/>
      <c r="BD310" s="79"/>
      <c r="BE310" s="80">
        <v>43279</v>
      </c>
      <c r="BF310" s="81" t="s">
        <v>11</v>
      </c>
      <c r="BG310" s="80"/>
      <c r="BH310" s="196"/>
      <c r="BI310" s="195"/>
    </row>
    <row r="311" spans="1:61">
      <c r="A311" s="63" t="s">
        <v>97</v>
      </c>
      <c r="B311" s="119" t="s">
        <v>1038</v>
      </c>
      <c r="C311" s="252" t="s">
        <v>1039</v>
      </c>
      <c r="D311" s="66" t="s">
        <v>574</v>
      </c>
      <c r="E311" s="109" t="s">
        <v>116</v>
      </c>
      <c r="F311" s="68" t="s">
        <v>178</v>
      </c>
      <c r="G311" s="204" t="s">
        <v>1</v>
      </c>
      <c r="H311" s="83"/>
      <c r="I311" s="69"/>
      <c r="J311" s="66" t="s">
        <v>1</v>
      </c>
      <c r="K311" s="69"/>
      <c r="L311" s="69"/>
      <c r="M311" s="70"/>
      <c r="N311" s="70"/>
      <c r="O311" s="70"/>
      <c r="P311" s="70"/>
      <c r="Q311" s="70"/>
      <c r="R311" s="70"/>
      <c r="S311" s="70"/>
      <c r="T311" s="70"/>
      <c r="U311" s="71"/>
      <c r="V311" s="70" t="s">
        <v>21</v>
      </c>
      <c r="W311" s="70"/>
      <c r="X311" s="70"/>
      <c r="Y311" s="70"/>
      <c r="Z311" s="70" t="s">
        <v>21</v>
      </c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1"/>
      <c r="AX311" s="72">
        <v>39173</v>
      </c>
      <c r="AY311" s="78">
        <v>40391</v>
      </c>
      <c r="AZ311" s="78">
        <v>40391</v>
      </c>
      <c r="BA311" s="78"/>
      <c r="BB311" s="78">
        <v>2011</v>
      </c>
      <c r="BC311" s="78"/>
      <c r="BD311" s="79"/>
      <c r="BE311" s="80"/>
      <c r="BF311" s="81"/>
      <c r="BG311" s="80"/>
      <c r="BH311" s="196"/>
      <c r="BI311" s="195"/>
    </row>
    <row r="312" spans="1:61">
      <c r="A312" s="205" t="s">
        <v>97</v>
      </c>
      <c r="B312" s="233" t="s">
        <v>1040</v>
      </c>
      <c r="C312" s="267" t="s">
        <v>1041</v>
      </c>
      <c r="D312" s="209" t="s">
        <v>1042</v>
      </c>
      <c r="E312" s="208" t="s">
        <v>223</v>
      </c>
      <c r="F312" s="68"/>
      <c r="G312" s="204"/>
      <c r="H312" s="83" t="s">
        <v>1</v>
      </c>
      <c r="I312" s="69"/>
      <c r="J312" s="66"/>
      <c r="K312" s="69"/>
      <c r="L312" s="69"/>
      <c r="M312" s="70"/>
      <c r="N312" s="70"/>
      <c r="O312" s="70"/>
      <c r="P312" s="70"/>
      <c r="Q312" s="70"/>
      <c r="R312" s="70"/>
      <c r="S312" s="70"/>
      <c r="T312" s="70"/>
      <c r="U312" s="71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1"/>
      <c r="AX312" s="72"/>
      <c r="AY312" s="78"/>
      <c r="AZ312" s="78"/>
      <c r="BA312" s="78"/>
      <c r="BB312" s="78"/>
      <c r="BC312" s="78"/>
      <c r="BD312" s="79"/>
      <c r="BE312" s="80"/>
      <c r="BF312" s="81"/>
      <c r="BG312" s="80"/>
      <c r="BH312" s="196"/>
      <c r="BI312" s="195"/>
    </row>
    <row r="313" spans="1:61">
      <c r="A313" s="63" t="s">
        <v>132</v>
      </c>
      <c r="B313" s="119" t="s">
        <v>1043</v>
      </c>
      <c r="C313" s="252" t="s">
        <v>1044</v>
      </c>
      <c r="D313" s="66"/>
      <c r="E313" s="67"/>
      <c r="F313" s="68"/>
      <c r="G313" s="204" t="s">
        <v>1</v>
      </c>
      <c r="H313" s="83"/>
      <c r="I313" s="69"/>
      <c r="J313" s="66"/>
      <c r="K313" s="69"/>
      <c r="L313" s="69"/>
      <c r="M313" s="70"/>
      <c r="N313" s="70"/>
      <c r="O313" s="70"/>
      <c r="P313" s="70"/>
      <c r="Q313" s="70"/>
      <c r="R313" s="70"/>
      <c r="S313" s="70"/>
      <c r="T313" s="70"/>
      <c r="U313" s="71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1"/>
      <c r="AX313" s="72">
        <v>43497</v>
      </c>
      <c r="AY313" s="78">
        <v>43516</v>
      </c>
      <c r="AZ313" s="78">
        <v>43627</v>
      </c>
      <c r="BA313" s="78"/>
      <c r="BB313" s="78">
        <v>43617</v>
      </c>
      <c r="BC313" s="78">
        <v>43731</v>
      </c>
      <c r="BD313" s="79"/>
      <c r="BE313" s="80"/>
      <c r="BF313" s="81"/>
      <c r="BG313" s="80"/>
      <c r="BH313" s="196"/>
      <c r="BI313" s="195"/>
    </row>
    <row r="314" spans="1:61">
      <c r="A314" s="219" t="s">
        <v>132</v>
      </c>
      <c r="B314" s="226" t="s">
        <v>1045</v>
      </c>
      <c r="C314" s="252" t="s">
        <v>1046</v>
      </c>
      <c r="D314" s="66" t="s">
        <v>1047</v>
      </c>
      <c r="E314" s="68" t="s">
        <v>101</v>
      </c>
      <c r="F314" s="68" t="s">
        <v>256</v>
      </c>
      <c r="G314" s="204" t="s">
        <v>1</v>
      </c>
      <c r="H314" s="83"/>
      <c r="I314" s="69"/>
      <c r="J314" s="66"/>
      <c r="K314" s="69"/>
      <c r="L314" s="69"/>
      <c r="M314" s="70" t="s">
        <v>16</v>
      </c>
      <c r="N314" s="70"/>
      <c r="O314" s="70"/>
      <c r="P314" s="70"/>
      <c r="Q314" s="70"/>
      <c r="R314" s="70"/>
      <c r="S314" s="70"/>
      <c r="T314" s="70"/>
      <c r="U314" s="71"/>
      <c r="V314" s="70"/>
      <c r="W314" s="70"/>
      <c r="X314" s="70"/>
      <c r="Y314" s="70"/>
      <c r="Z314" s="70" t="s">
        <v>21</v>
      </c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1"/>
      <c r="AX314" s="72">
        <v>41609</v>
      </c>
      <c r="AY314" s="78">
        <v>42402</v>
      </c>
      <c r="AZ314" s="78">
        <v>42850</v>
      </c>
      <c r="BA314" s="78"/>
      <c r="BB314" s="78">
        <v>43282</v>
      </c>
      <c r="BC314" s="78"/>
      <c r="BD314" s="79" t="s">
        <v>11</v>
      </c>
      <c r="BE314" s="80"/>
      <c r="BF314" s="81"/>
      <c r="BG314" s="80">
        <v>43760</v>
      </c>
      <c r="BH314" s="196"/>
      <c r="BI314" s="195"/>
    </row>
    <row r="315" spans="1:61">
      <c r="A315" s="63" t="s">
        <v>132</v>
      </c>
      <c r="B315" s="119" t="s">
        <v>1048</v>
      </c>
      <c r="C315" s="252" t="s">
        <v>1049</v>
      </c>
      <c r="D315" s="66" t="s">
        <v>1050</v>
      </c>
      <c r="E315" s="67" t="s">
        <v>231</v>
      </c>
      <c r="F315" s="68" t="s">
        <v>256</v>
      </c>
      <c r="G315" s="204" t="s">
        <v>1</v>
      </c>
      <c r="H315" s="83"/>
      <c r="I315" s="69"/>
      <c r="J315" s="66"/>
      <c r="K315" s="69"/>
      <c r="L315" s="69"/>
      <c r="M315" s="70" t="s">
        <v>16</v>
      </c>
      <c r="N315" s="70"/>
      <c r="O315" s="70"/>
      <c r="P315" s="70"/>
      <c r="Q315" s="70"/>
      <c r="R315" s="70"/>
      <c r="S315" s="70"/>
      <c r="T315" s="70"/>
      <c r="U315" s="71"/>
      <c r="V315" s="70"/>
      <c r="W315" s="70"/>
      <c r="X315" s="70"/>
      <c r="Y315" s="70" t="s">
        <v>21</v>
      </c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1"/>
      <c r="AX315" s="72">
        <v>41609</v>
      </c>
      <c r="AY315" s="78">
        <v>43084</v>
      </c>
      <c r="AZ315" s="78">
        <v>42522</v>
      </c>
      <c r="BA315" s="78"/>
      <c r="BB315" s="78">
        <v>43073</v>
      </c>
      <c r="BC315" s="78">
        <v>43871</v>
      </c>
      <c r="BD315" s="79" t="s">
        <v>11</v>
      </c>
      <c r="BE315" s="80"/>
      <c r="BF315" s="81"/>
      <c r="BG315" s="80"/>
      <c r="BH315" s="196"/>
      <c r="BI315" s="195"/>
    </row>
    <row r="316" spans="1:61">
      <c r="A316" s="205" t="s">
        <v>97</v>
      </c>
      <c r="B316" s="119" t="s">
        <v>1051</v>
      </c>
      <c r="C316" s="100" t="s">
        <v>1052</v>
      </c>
      <c r="D316" s="66" t="s">
        <v>1053</v>
      </c>
      <c r="E316" s="67" t="s">
        <v>116</v>
      </c>
      <c r="F316" s="68" t="s">
        <v>178</v>
      </c>
      <c r="G316" s="204" t="s">
        <v>1</v>
      </c>
      <c r="H316" s="83"/>
      <c r="I316" s="69"/>
      <c r="J316" s="66"/>
      <c r="K316" s="69"/>
      <c r="L316" s="69"/>
      <c r="M316" s="70"/>
      <c r="N316" s="70"/>
      <c r="O316" s="70"/>
      <c r="P316" s="70"/>
      <c r="Q316" s="70"/>
      <c r="R316" s="70"/>
      <c r="S316" s="70"/>
      <c r="T316" s="70"/>
      <c r="U316" s="71"/>
      <c r="V316" s="70"/>
      <c r="W316" s="70"/>
      <c r="X316" s="70"/>
      <c r="Y316" s="70"/>
      <c r="Z316" s="70" t="s">
        <v>21</v>
      </c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1"/>
      <c r="AX316" s="72">
        <v>42401</v>
      </c>
      <c r="AY316" s="78"/>
      <c r="AZ316" s="78">
        <v>42401</v>
      </c>
      <c r="BA316" s="78"/>
      <c r="BB316" s="78"/>
      <c r="BC316" s="78"/>
      <c r="BD316" s="79"/>
      <c r="BE316" s="80"/>
      <c r="BF316" s="81"/>
      <c r="BG316" s="80"/>
      <c r="BH316" s="196"/>
      <c r="BI316" s="195"/>
    </row>
    <row r="317" spans="1:61">
      <c r="A317" s="205" t="s">
        <v>97</v>
      </c>
      <c r="B317" s="119" t="s">
        <v>1054</v>
      </c>
      <c r="C317" s="100" t="s">
        <v>1055</v>
      </c>
      <c r="D317" s="66" t="s">
        <v>1056</v>
      </c>
      <c r="E317" s="68" t="s">
        <v>106</v>
      </c>
      <c r="F317" s="68" t="s">
        <v>427</v>
      </c>
      <c r="G317" s="204" t="s">
        <v>1</v>
      </c>
      <c r="H317" s="83"/>
      <c r="I317" s="69"/>
      <c r="J317" s="66"/>
      <c r="K317" s="69"/>
      <c r="L317" s="69"/>
      <c r="M317" s="70"/>
      <c r="N317" s="70"/>
      <c r="O317" s="70"/>
      <c r="P317" s="70"/>
      <c r="Q317" s="70" t="s">
        <v>21</v>
      </c>
      <c r="R317" s="70"/>
      <c r="S317" s="70"/>
      <c r="T317" s="70"/>
      <c r="U317" s="71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 t="s">
        <v>26</v>
      </c>
      <c r="AU317" s="70"/>
      <c r="AV317" s="70"/>
      <c r="AW317" s="71"/>
      <c r="AX317" s="72">
        <v>40848</v>
      </c>
      <c r="AY317" s="78">
        <v>40909</v>
      </c>
      <c r="AZ317" s="78">
        <v>40909</v>
      </c>
      <c r="BA317" s="78"/>
      <c r="BB317" s="78">
        <v>40969</v>
      </c>
      <c r="BC317" s="78"/>
      <c r="BD317" s="79"/>
      <c r="BE317" s="80"/>
      <c r="BF317" s="81"/>
      <c r="BG317" s="80"/>
      <c r="BH317" s="196"/>
      <c r="BI317" s="195"/>
    </row>
    <row r="318" spans="1:61">
      <c r="A318" s="219" t="s">
        <v>97</v>
      </c>
      <c r="B318" s="226" t="s">
        <v>1057</v>
      </c>
      <c r="C318" s="64" t="s">
        <v>1058</v>
      </c>
      <c r="D318" s="66" t="s">
        <v>1059</v>
      </c>
      <c r="E318" s="67" t="s">
        <v>139</v>
      </c>
      <c r="F318" s="68"/>
      <c r="G318" s="204" t="s">
        <v>1</v>
      </c>
      <c r="H318" s="83"/>
      <c r="I318" s="69"/>
      <c r="J318" s="66"/>
      <c r="K318" s="69"/>
      <c r="L318" s="69"/>
      <c r="M318" s="70"/>
      <c r="N318" s="70"/>
      <c r="O318" s="70"/>
      <c r="P318" s="70"/>
      <c r="Q318" s="70"/>
      <c r="R318" s="70"/>
      <c r="S318" s="70"/>
      <c r="T318" s="70"/>
      <c r="U318" s="71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1"/>
      <c r="AX318" s="72">
        <v>43224</v>
      </c>
      <c r="AY318" s="78"/>
      <c r="AZ318" s="78"/>
      <c r="BA318" s="78"/>
      <c r="BB318" s="78">
        <v>43465</v>
      </c>
      <c r="BC318" s="78"/>
      <c r="BD318" s="79"/>
      <c r="BE318" s="80"/>
      <c r="BF318" s="81"/>
      <c r="BG318" s="80"/>
      <c r="BH318" s="196"/>
      <c r="BI318" s="195"/>
    </row>
    <row r="319" spans="1:61" ht="15" customHeight="1">
      <c r="A319" s="63" t="s">
        <v>97</v>
      </c>
      <c r="B319" s="119" t="s">
        <v>1060</v>
      </c>
      <c r="C319" s="100" t="s">
        <v>1061</v>
      </c>
      <c r="D319" s="66" t="s">
        <v>1062</v>
      </c>
      <c r="E319" s="85" t="s">
        <v>231</v>
      </c>
      <c r="F319" s="68" t="s">
        <v>111</v>
      </c>
      <c r="G319" s="204" t="s">
        <v>1</v>
      </c>
      <c r="H319" s="83"/>
      <c r="I319" s="69"/>
      <c r="J319" s="66"/>
      <c r="K319" s="69"/>
      <c r="L319" s="69"/>
      <c r="M319" s="70" t="s">
        <v>21</v>
      </c>
      <c r="N319" s="70"/>
      <c r="O319" s="70"/>
      <c r="P319" s="70"/>
      <c r="Q319" s="70"/>
      <c r="R319" s="70"/>
      <c r="S319" s="70"/>
      <c r="T319" s="70"/>
      <c r="U319" s="71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 t="s">
        <v>26</v>
      </c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1"/>
      <c r="AX319" s="72">
        <v>39508</v>
      </c>
      <c r="AY319" s="78">
        <v>40299</v>
      </c>
      <c r="AZ319" s="78"/>
      <c r="BA319" s="78"/>
      <c r="BB319" s="78">
        <v>40452</v>
      </c>
      <c r="BC319" s="78"/>
      <c r="BD319" s="79"/>
      <c r="BE319" s="80"/>
      <c r="BF319" s="81"/>
      <c r="BG319" s="80"/>
      <c r="BH319" s="196"/>
      <c r="BI319" s="195"/>
    </row>
    <row r="320" spans="1:61" ht="15" customHeight="1">
      <c r="A320" s="63" t="s">
        <v>132</v>
      </c>
      <c r="B320" s="119" t="s">
        <v>1063</v>
      </c>
      <c r="C320" s="100" t="s">
        <v>1064</v>
      </c>
      <c r="D320" s="66" t="s">
        <v>1065</v>
      </c>
      <c r="E320" s="85" t="s">
        <v>1066</v>
      </c>
      <c r="F320" s="68" t="s">
        <v>116</v>
      </c>
      <c r="G320" s="204" t="s">
        <v>1</v>
      </c>
      <c r="H320" s="83"/>
      <c r="I320" s="69"/>
      <c r="J320" s="66"/>
      <c r="K320" s="69"/>
      <c r="L320" s="69"/>
      <c r="M320" s="70"/>
      <c r="N320" s="70"/>
      <c r="O320" s="70"/>
      <c r="P320" s="70"/>
      <c r="Q320" s="70"/>
      <c r="R320" s="70"/>
      <c r="S320" s="70"/>
      <c r="T320" s="70"/>
      <c r="U320" s="71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1"/>
      <c r="AX320" s="72"/>
      <c r="AY320" s="78"/>
      <c r="AZ320" s="78"/>
      <c r="BA320" s="78"/>
      <c r="BB320" s="78"/>
      <c r="BC320" s="78">
        <v>43886</v>
      </c>
      <c r="BD320" s="79"/>
      <c r="BE320" s="80"/>
      <c r="BF320" s="81"/>
      <c r="BG320" s="80"/>
      <c r="BH320" s="196"/>
      <c r="BI320" s="195"/>
    </row>
    <row r="321" spans="10:56">
      <c r="J321"/>
      <c r="BC321" s="276"/>
      <c r="BD321">
        <v>1</v>
      </c>
    </row>
    <row r="322" spans="10:56">
      <c r="BC322" s="276"/>
    </row>
    <row r="323" spans="10:56">
      <c r="BC323" s="276"/>
    </row>
    <row r="324" spans="10:56">
      <c r="BC324" s="276"/>
    </row>
    <row r="325" spans="10:56">
      <c r="BC325" s="276"/>
    </row>
    <row r="326" spans="10:56">
      <c r="BC326" s="276"/>
    </row>
    <row r="327" spans="10:56">
      <c r="BC327" s="276"/>
    </row>
    <row r="328" spans="10:56">
      <c r="BC328" s="276"/>
    </row>
    <row r="329" spans="10:56">
      <c r="BC329" s="276"/>
    </row>
    <row r="330" spans="10:56">
      <c r="BC330" s="276"/>
    </row>
    <row r="331" spans="10:56">
      <c r="BC331" s="276"/>
    </row>
    <row r="332" spans="10:56">
      <c r="BC332" s="276"/>
    </row>
    <row r="333" spans="10:56">
      <c r="BC333" s="276"/>
    </row>
    <row r="334" spans="10:56">
      <c r="BC334" s="276"/>
    </row>
    <row r="335" spans="10:56">
      <c r="BC335" s="276"/>
    </row>
    <row r="336" spans="10:56">
      <c r="BC336" s="276"/>
    </row>
    <row r="337" spans="55:55">
      <c r="BC337" s="276"/>
    </row>
    <row r="338" spans="55:55">
      <c r="BC338" s="276"/>
    </row>
    <row r="339" spans="55:55">
      <c r="BC339" s="276"/>
    </row>
    <row r="340" spans="55:55">
      <c r="BC340" s="276"/>
    </row>
    <row r="341" spans="55:55">
      <c r="BC341" s="276"/>
    </row>
    <row r="342" spans="55:55">
      <c r="BC342" s="276"/>
    </row>
    <row r="343" spans="55:55">
      <c r="BC343" s="276"/>
    </row>
    <row r="344" spans="55:55">
      <c r="BC344" s="276"/>
    </row>
    <row r="345" spans="55:55">
      <c r="BC345" s="276"/>
    </row>
    <row r="346" spans="55:55">
      <c r="BC346" s="276"/>
    </row>
    <row r="347" spans="55:55">
      <c r="BC347" s="276"/>
    </row>
    <row r="348" spans="55:55">
      <c r="BC348" s="276"/>
    </row>
    <row r="349" spans="55:55">
      <c r="BC349" s="276"/>
    </row>
    <row r="350" spans="55:55">
      <c r="BC350" s="276"/>
    </row>
    <row r="351" spans="55:55">
      <c r="BC351" s="276"/>
    </row>
    <row r="352" spans="55:55">
      <c r="BC352" s="276"/>
    </row>
    <row r="353" spans="55:55">
      <c r="BC353" s="276"/>
    </row>
    <row r="354" spans="55:55">
      <c r="BC354" s="276"/>
    </row>
    <row r="355" spans="55:55">
      <c r="BC355" s="276"/>
    </row>
    <row r="356" spans="55:55">
      <c r="BC356" s="276"/>
    </row>
    <row r="357" spans="55:55">
      <c r="BC357" s="276"/>
    </row>
    <row r="358" spans="55:55">
      <c r="BC358" s="276"/>
    </row>
    <row r="359" spans="55:55">
      <c r="BC359" s="276"/>
    </row>
    <row r="360" spans="55:55">
      <c r="BC360" s="276"/>
    </row>
    <row r="361" spans="55:55">
      <c r="BC361" s="276"/>
    </row>
    <row r="362" spans="55:55">
      <c r="BC362" s="276"/>
    </row>
    <row r="363" spans="55:55">
      <c r="BC363" s="276"/>
    </row>
    <row r="364" spans="55:55">
      <c r="BC364" s="276"/>
    </row>
    <row r="365" spans="55:55">
      <c r="BC365" s="276"/>
    </row>
    <row r="366" spans="55:55">
      <c r="BC366" s="276"/>
    </row>
    <row r="367" spans="55:55">
      <c r="BC367" s="276"/>
    </row>
    <row r="368" spans="55:55">
      <c r="BC368" s="276"/>
    </row>
    <row r="369" spans="55:55">
      <c r="BC369" s="276"/>
    </row>
    <row r="370" spans="55:55">
      <c r="BC370" s="276"/>
    </row>
    <row r="371" spans="55:55">
      <c r="BC371" s="276"/>
    </row>
    <row r="372" spans="55:55">
      <c r="BC372" s="276"/>
    </row>
    <row r="373" spans="55:55">
      <c r="BC373" s="276"/>
    </row>
    <row r="374" spans="55:55">
      <c r="BC374" s="276"/>
    </row>
    <row r="375" spans="55:55">
      <c r="BC375" s="276"/>
    </row>
    <row r="376" spans="55:55">
      <c r="BC376" s="276"/>
    </row>
    <row r="377" spans="55:55">
      <c r="BC377" s="276"/>
    </row>
    <row r="378" spans="55:55">
      <c r="BC378" s="276"/>
    </row>
    <row r="379" spans="55:55">
      <c r="BC379" s="276"/>
    </row>
    <row r="380" spans="55:55">
      <c r="BC380" s="276"/>
    </row>
    <row r="381" spans="55:55">
      <c r="BC381" s="276"/>
    </row>
    <row r="382" spans="55:55">
      <c r="BC382" s="276"/>
    </row>
    <row r="383" spans="55:55">
      <c r="BC383" s="276"/>
    </row>
    <row r="384" spans="55:55">
      <c r="BC384" s="276"/>
    </row>
    <row r="385" spans="55:55">
      <c r="BC385" s="276"/>
    </row>
    <row r="386" spans="55:55">
      <c r="BC386" s="276"/>
    </row>
    <row r="387" spans="55:55">
      <c r="BC387" s="276"/>
    </row>
    <row r="388" spans="55:55">
      <c r="BC388" s="276"/>
    </row>
    <row r="389" spans="55:55">
      <c r="BC389" s="276"/>
    </row>
    <row r="390" spans="55:55">
      <c r="BC390" s="276"/>
    </row>
    <row r="391" spans="55:55">
      <c r="BC391" s="276"/>
    </row>
    <row r="392" spans="55:55">
      <c r="BC392" s="276"/>
    </row>
    <row r="393" spans="55:55">
      <c r="BC393" s="276"/>
    </row>
    <row r="394" spans="55:55">
      <c r="BC394" s="276"/>
    </row>
    <row r="395" spans="55:55">
      <c r="BC395" s="276"/>
    </row>
    <row r="396" spans="55:55">
      <c r="BC396" s="276"/>
    </row>
    <row r="397" spans="55:55">
      <c r="BC397" s="276"/>
    </row>
    <row r="398" spans="55:55">
      <c r="BC398" s="276"/>
    </row>
    <row r="399" spans="55:55">
      <c r="BC399" s="276"/>
    </row>
    <row r="400" spans="55:55">
      <c r="BC400" s="276"/>
    </row>
    <row r="401" spans="55:55">
      <c r="BC401" s="276"/>
    </row>
    <row r="402" spans="55:55">
      <c r="BC402" s="276"/>
    </row>
    <row r="403" spans="55:55">
      <c r="BC403" s="276"/>
    </row>
    <row r="404" spans="55:55">
      <c r="BC404" s="276"/>
    </row>
    <row r="405" spans="55:55">
      <c r="BC405" s="276"/>
    </row>
    <row r="406" spans="55:55">
      <c r="BC406" s="276"/>
    </row>
    <row r="407" spans="55:55">
      <c r="BC407" s="276"/>
    </row>
    <row r="408" spans="55:55">
      <c r="BC408" s="276"/>
    </row>
    <row r="409" spans="55:55">
      <c r="BC409" s="276"/>
    </row>
    <row r="410" spans="55:55">
      <c r="BC410" s="276"/>
    </row>
    <row r="411" spans="55:55">
      <c r="BC411" s="276"/>
    </row>
    <row r="412" spans="55:55">
      <c r="BC412" s="276"/>
    </row>
    <row r="413" spans="55:55">
      <c r="BC413" s="276"/>
    </row>
    <row r="414" spans="55:55">
      <c r="BC414" s="276"/>
    </row>
    <row r="415" spans="55:55">
      <c r="BC415" s="276"/>
    </row>
    <row r="416" spans="55:55">
      <c r="BC416" s="276"/>
    </row>
    <row r="417" spans="55:55">
      <c r="BC417" s="276"/>
    </row>
    <row r="418" spans="55:55">
      <c r="BC418" s="276"/>
    </row>
    <row r="419" spans="55:55">
      <c r="BC419" s="276"/>
    </row>
    <row r="420" spans="55:55">
      <c r="BC420" s="276"/>
    </row>
    <row r="421" spans="55:55">
      <c r="BC421" s="276"/>
    </row>
    <row r="422" spans="55:55">
      <c r="BC422" s="276"/>
    </row>
    <row r="423" spans="55:55">
      <c r="BC423" s="276"/>
    </row>
    <row r="424" spans="55:55">
      <c r="BC424" s="276"/>
    </row>
    <row r="425" spans="55:55">
      <c r="BC425" s="276"/>
    </row>
    <row r="426" spans="55:55">
      <c r="BC426" s="276"/>
    </row>
    <row r="427" spans="55:55">
      <c r="BC427" s="276"/>
    </row>
    <row r="428" spans="55:55">
      <c r="BC428" s="276"/>
    </row>
    <row r="429" spans="55:55">
      <c r="BC429" s="276"/>
    </row>
    <row r="430" spans="55:55">
      <c r="BC430" s="276"/>
    </row>
    <row r="431" spans="55:55">
      <c r="BC431" s="276"/>
    </row>
    <row r="432" spans="55:55">
      <c r="BC432" s="276"/>
    </row>
    <row r="433" spans="55:55">
      <c r="BC433" s="276"/>
    </row>
    <row r="434" spans="55:55">
      <c r="BC434" s="276"/>
    </row>
    <row r="435" spans="55:55">
      <c r="BC435" s="276"/>
    </row>
    <row r="436" spans="55:55">
      <c r="BC436" s="276"/>
    </row>
    <row r="437" spans="55:55">
      <c r="BC437" s="276"/>
    </row>
    <row r="438" spans="55:55">
      <c r="BC438" s="276"/>
    </row>
    <row r="439" spans="55:55">
      <c r="BC439" s="276"/>
    </row>
    <row r="440" spans="55:55">
      <c r="BC440" s="276"/>
    </row>
    <row r="441" spans="55:55">
      <c r="BC441" s="276"/>
    </row>
    <row r="442" spans="55:55">
      <c r="BC442" s="276"/>
    </row>
    <row r="443" spans="55:55">
      <c r="BC443" s="276"/>
    </row>
    <row r="444" spans="55:55">
      <c r="BC444" s="276"/>
    </row>
    <row r="445" spans="55:55">
      <c r="BC445" s="276"/>
    </row>
    <row r="446" spans="55:55">
      <c r="BC446" s="276"/>
    </row>
    <row r="447" spans="55:55">
      <c r="BC447" s="276"/>
    </row>
    <row r="448" spans="55:55">
      <c r="BC448" s="276"/>
    </row>
    <row r="449" spans="55:55">
      <c r="BC449" s="276"/>
    </row>
    <row r="450" spans="55:55">
      <c r="BC450" s="276"/>
    </row>
    <row r="451" spans="55:55">
      <c r="BC451" s="276"/>
    </row>
    <row r="452" spans="55:55">
      <c r="BC452" s="276"/>
    </row>
    <row r="453" spans="55:55">
      <c r="BC453" s="276"/>
    </row>
    <row r="454" spans="55:55">
      <c r="BC454" s="276"/>
    </row>
    <row r="455" spans="55:55">
      <c r="BC455" s="276"/>
    </row>
    <row r="456" spans="55:55">
      <c r="BC456" s="276"/>
    </row>
    <row r="457" spans="55:55">
      <c r="BC457" s="276"/>
    </row>
    <row r="458" spans="55:55">
      <c r="BC458" s="276"/>
    </row>
    <row r="459" spans="55:55">
      <c r="BC459" s="276"/>
    </row>
    <row r="460" spans="55:55">
      <c r="BC460" s="276"/>
    </row>
    <row r="461" spans="55:55">
      <c r="BC461" s="276"/>
    </row>
    <row r="462" spans="55:55">
      <c r="BC462" s="276"/>
    </row>
    <row r="463" spans="55:55">
      <c r="BC463" s="276"/>
    </row>
    <row r="464" spans="55:55">
      <c r="BC464" s="276"/>
    </row>
    <row r="465" spans="55:55">
      <c r="BC465" s="276"/>
    </row>
    <row r="466" spans="55:55">
      <c r="BC466" s="276"/>
    </row>
    <row r="467" spans="55:55">
      <c r="BC467" s="276"/>
    </row>
    <row r="468" spans="55:55">
      <c r="BC468" s="276"/>
    </row>
    <row r="469" spans="55:55">
      <c r="BC469" s="276"/>
    </row>
    <row r="470" spans="55:55">
      <c r="BC470" s="276"/>
    </row>
    <row r="471" spans="55:55">
      <c r="BC471" s="276"/>
    </row>
    <row r="472" spans="55:55">
      <c r="BC472" s="276"/>
    </row>
    <row r="473" spans="55:55">
      <c r="BC473" s="276"/>
    </row>
    <row r="474" spans="55:55">
      <c r="BC474" s="276"/>
    </row>
    <row r="475" spans="55:55">
      <c r="BC475" s="276"/>
    </row>
    <row r="476" spans="55:55">
      <c r="BC476" s="276"/>
    </row>
    <row r="477" spans="55:55">
      <c r="BC477" s="276"/>
    </row>
    <row r="478" spans="55:55">
      <c r="BC478" s="276"/>
    </row>
    <row r="479" spans="55:55">
      <c r="BC479" s="276"/>
    </row>
    <row r="480" spans="55:55">
      <c r="BC480" s="276"/>
    </row>
    <row r="481" spans="55:55">
      <c r="BC481" s="276"/>
    </row>
    <row r="482" spans="55:55">
      <c r="BC482" s="276"/>
    </row>
    <row r="483" spans="55:55">
      <c r="BC483" s="276"/>
    </row>
    <row r="484" spans="55:55">
      <c r="BC484" s="276"/>
    </row>
    <row r="485" spans="55:55">
      <c r="BC485" s="276"/>
    </row>
    <row r="486" spans="55:55">
      <c r="BC486" s="276"/>
    </row>
    <row r="487" spans="55:55">
      <c r="BC487" s="276"/>
    </row>
    <row r="488" spans="55:55">
      <c r="BC488" s="276"/>
    </row>
    <row r="489" spans="55:55">
      <c r="BC489" s="276"/>
    </row>
    <row r="490" spans="55:55">
      <c r="BC490" s="276"/>
    </row>
    <row r="491" spans="55:55">
      <c r="BC491" s="276"/>
    </row>
    <row r="492" spans="55:55">
      <c r="BC492" s="276"/>
    </row>
    <row r="493" spans="55:55">
      <c r="BC493" s="276"/>
    </row>
    <row r="494" spans="55:55">
      <c r="BC494" s="276"/>
    </row>
    <row r="495" spans="55:55">
      <c r="BC495" s="276"/>
    </row>
    <row r="496" spans="55:55">
      <c r="BC496" s="276"/>
    </row>
    <row r="497" spans="55:55">
      <c r="BC497" s="276"/>
    </row>
    <row r="498" spans="55:55">
      <c r="BC498" s="276"/>
    </row>
    <row r="499" spans="55:55">
      <c r="BC499" s="276"/>
    </row>
    <row r="500" spans="55:55">
      <c r="BC500" s="276"/>
    </row>
    <row r="501" spans="55:55">
      <c r="BC501" s="276"/>
    </row>
    <row r="502" spans="55:55">
      <c r="BC502" s="276"/>
    </row>
    <row r="503" spans="55:55">
      <c r="BC503" s="276"/>
    </row>
    <row r="504" spans="55:55">
      <c r="BC504" s="276"/>
    </row>
    <row r="505" spans="55:55">
      <c r="BC505" s="276"/>
    </row>
    <row r="506" spans="55:55">
      <c r="BC506" s="276"/>
    </row>
    <row r="507" spans="55:55">
      <c r="BC507" s="276"/>
    </row>
    <row r="508" spans="55:55">
      <c r="BC508" s="276"/>
    </row>
    <row r="509" spans="55:55">
      <c r="BC509" s="276"/>
    </row>
    <row r="510" spans="55:55">
      <c r="BC510" s="276"/>
    </row>
    <row r="511" spans="55:55">
      <c r="BC511" s="276"/>
    </row>
    <row r="512" spans="55:55">
      <c r="BC512" s="276"/>
    </row>
    <row r="513" spans="55:55">
      <c r="BC513" s="276"/>
    </row>
    <row r="514" spans="55:55">
      <c r="BC514" s="276"/>
    </row>
    <row r="515" spans="55:55">
      <c r="BC515" s="276"/>
    </row>
    <row r="516" spans="55:55">
      <c r="BC516" s="276"/>
    </row>
    <row r="517" spans="55:55">
      <c r="BC517" s="276"/>
    </row>
    <row r="518" spans="55:55">
      <c r="BC518" s="276"/>
    </row>
    <row r="519" spans="55:55">
      <c r="BC519" s="276"/>
    </row>
    <row r="520" spans="55:55">
      <c r="BC520" s="276"/>
    </row>
    <row r="521" spans="55:55">
      <c r="BC521" s="276"/>
    </row>
    <row r="522" spans="55:55">
      <c r="BC522" s="276"/>
    </row>
    <row r="523" spans="55:55">
      <c r="BC523" s="276"/>
    </row>
    <row r="524" spans="55:55">
      <c r="BC524" s="276"/>
    </row>
    <row r="525" spans="55:55">
      <c r="BC525" s="276"/>
    </row>
    <row r="526" spans="55:55">
      <c r="BC526" s="276"/>
    </row>
    <row r="527" spans="55:55">
      <c r="BC527" s="276"/>
    </row>
    <row r="528" spans="55:55">
      <c r="BC528" s="276"/>
    </row>
    <row r="529" spans="55:55">
      <c r="BC529" s="276"/>
    </row>
    <row r="530" spans="55:55">
      <c r="BC530" s="276"/>
    </row>
    <row r="531" spans="55:55">
      <c r="BC531" s="276"/>
    </row>
    <row r="532" spans="55:55">
      <c r="BC532" s="276"/>
    </row>
    <row r="533" spans="55:55">
      <c r="BC533" s="276"/>
    </row>
    <row r="534" spans="55:55">
      <c r="BC534" s="276"/>
    </row>
    <row r="535" spans="55:55">
      <c r="BC535" s="276"/>
    </row>
    <row r="536" spans="55:55">
      <c r="BC536" s="276"/>
    </row>
    <row r="537" spans="55:55">
      <c r="BC537" s="276"/>
    </row>
    <row r="538" spans="55:55">
      <c r="BC538" s="276"/>
    </row>
    <row r="539" spans="55:55">
      <c r="BC539" s="276"/>
    </row>
    <row r="540" spans="55:55">
      <c r="BC540" s="276"/>
    </row>
    <row r="541" spans="55:55">
      <c r="BC541" s="276"/>
    </row>
    <row r="542" spans="55:55">
      <c r="BC542" s="276"/>
    </row>
    <row r="543" spans="55:55">
      <c r="BC543" s="276"/>
    </row>
    <row r="544" spans="55:55">
      <c r="BC544" s="276"/>
    </row>
    <row r="545" spans="55:55">
      <c r="BC545" s="276"/>
    </row>
    <row r="546" spans="55:55">
      <c r="BC546" s="276"/>
    </row>
    <row r="547" spans="55:55">
      <c r="BC547" s="276"/>
    </row>
    <row r="548" spans="55:55">
      <c r="BC548" s="276"/>
    </row>
    <row r="549" spans="55:55">
      <c r="BC549" s="276"/>
    </row>
    <row r="550" spans="55:55">
      <c r="BC550" s="276"/>
    </row>
    <row r="551" spans="55:55">
      <c r="BC551" s="276"/>
    </row>
    <row r="552" spans="55:55">
      <c r="BC552" s="276"/>
    </row>
    <row r="553" spans="55:55">
      <c r="BC553" s="276"/>
    </row>
    <row r="554" spans="55:55">
      <c r="BC554" s="276"/>
    </row>
    <row r="555" spans="55:55">
      <c r="BC555" s="276"/>
    </row>
    <row r="556" spans="55:55">
      <c r="BC556" s="276"/>
    </row>
    <row r="557" spans="55:55">
      <c r="BC557" s="276"/>
    </row>
    <row r="558" spans="55:55">
      <c r="BC558" s="276"/>
    </row>
    <row r="559" spans="55:55">
      <c r="BC559" s="276"/>
    </row>
    <row r="560" spans="55:55">
      <c r="BC560" s="276"/>
    </row>
    <row r="561" spans="55:55">
      <c r="BC561" s="276"/>
    </row>
    <row r="562" spans="55:55">
      <c r="BC562" s="276"/>
    </row>
    <row r="563" spans="55:55">
      <c r="BC563" s="276"/>
    </row>
    <row r="564" spans="55:55">
      <c r="BC564" s="276"/>
    </row>
    <row r="565" spans="55:55">
      <c r="BC565" s="276"/>
    </row>
    <row r="566" spans="55:55">
      <c r="BC566" s="276"/>
    </row>
    <row r="567" spans="55:55">
      <c r="BC567" s="276"/>
    </row>
    <row r="568" spans="55:55">
      <c r="BC568" s="276"/>
    </row>
    <row r="569" spans="55:55">
      <c r="BC569" s="276"/>
    </row>
    <row r="570" spans="55:55">
      <c r="BC570" s="276"/>
    </row>
    <row r="571" spans="55:55">
      <c r="BC571" s="276"/>
    </row>
    <row r="572" spans="55:55">
      <c r="BC572" s="276"/>
    </row>
    <row r="573" spans="55:55">
      <c r="BC573" s="276"/>
    </row>
    <row r="574" spans="55:55">
      <c r="BC574" s="276"/>
    </row>
    <row r="575" spans="55:55">
      <c r="BC575" s="276"/>
    </row>
    <row r="576" spans="55:55">
      <c r="BC576" s="276"/>
    </row>
    <row r="577" spans="55:55">
      <c r="BC577" s="276"/>
    </row>
    <row r="578" spans="55:55">
      <c r="BC578" s="276"/>
    </row>
    <row r="579" spans="55:55">
      <c r="BC579" s="276"/>
    </row>
    <row r="580" spans="55:55">
      <c r="BC580" s="276"/>
    </row>
    <row r="581" spans="55:55">
      <c r="BC581" s="276"/>
    </row>
    <row r="582" spans="55:55">
      <c r="BC582" s="276"/>
    </row>
    <row r="583" spans="55:55">
      <c r="BC583" s="276"/>
    </row>
    <row r="584" spans="55:55">
      <c r="BC584" s="276"/>
    </row>
    <row r="585" spans="55:55">
      <c r="BC585" s="276"/>
    </row>
    <row r="586" spans="55:55">
      <c r="BC586" s="276"/>
    </row>
    <row r="587" spans="55:55">
      <c r="BC587" s="276"/>
    </row>
    <row r="588" spans="55:55">
      <c r="BC588" s="276"/>
    </row>
    <row r="589" spans="55:55">
      <c r="BC589" s="276"/>
    </row>
  </sheetData>
  <autoFilter ref="A9:BI321" xr:uid="{E3BF1764-FE7F-482E-86F8-1286E0DE4D1F}"/>
  <mergeCells count="7">
    <mergeCell ref="C6:F6"/>
    <mergeCell ref="BJ1:BM1"/>
    <mergeCell ref="BC8:BH8"/>
    <mergeCell ref="A7:C7"/>
    <mergeCell ref="L8:V8"/>
    <mergeCell ref="W8:AW8"/>
    <mergeCell ref="AY8:BB8"/>
  </mergeCells>
  <phoneticPr fontId="36" type="noConversion"/>
  <conditionalFormatting sqref="M77:P77 AL77:AP77 M207:U207 W207 AB94:AD94 M181:U181 M185:U186 AB195:AD195 M23:W23 M25:W25 W35:W36 M35:V37 M38:W42 M44:W50 M52:W53 M57:W58 M60:W60 M62:W63 E64:E65 M66:W67 M69:W76 M78:W81 M83:V97 M99:V111 W83:W111 M112:W115 AK118:AK126 AL95:AQ127 M118:W130 AT146 AL162:AQ162 M180:V180 M182:V184 AJ180:AJ186 M198:V198 Y198:AD198 M202:W206 M208:W219 M225:W225 M223:W223 M227:W228 AX238 M234:W240 W242:W246 M251:W251 M253:W264 AK267:AQ271 M187:V192 M230:W232 AY257:BA257 M268:W319 AT271:AW319 Y268:AD319 Y242:AD249 Y95:AD111 Y83:AD93 Y38:AD42 Y195 Y196:AD196 Y94 AE77:AI77 AE37:AI42 AE83:AI111 AE197:AI198 AE180:AI189 AE267:AJ319 AE190:AG190 AE250:AI250 AT266:AW269 AT132:AW145 AT64:AV65 AT10:AW21 AT44:AW50 AT57:AW63 AT66:AW76 AT78:AW81 AT164:AW166 AT251:AW264 AT242:AW249 AT147:AW162 AT117:AW130 AT83:AW114 AT52:AW54 Y118:AJ127 Y112:AI117 Y51:AI53 Y35:AI36 Y265:AI265 Y131:AI131 Z54:AI54 Y56:AI56 Y22:AI22 AJ35:AQ42 AJ52:AQ54 AJ83:AQ94 AJ95:AK106 AJ198:AQ198 AE241:AQ249 Y251:AQ264 Y202:AQ223 Y164:AQ179 Y162:AK163 Y128:AQ130 Y78:AQ81 Y44:AQ50 Y23:AK23 Y10:AQ21 Y199:AK201 Y57:AQ76 AB224:AQ224 Y132:AQ138 Y266:AQ266 M247:W249 M13:W21 M133:W179 M241:V246 Y140:AQ161 Y139:AI139 AK139:AQ139 AJ108:AK117 AK107 AJ188:AJ196 W180:W196 AK180:AQ197 Y180:AD194 AE191:AI195 AT168:AW198 X191:X195 AT202:AW240 Y225:AQ240 AR198:AS240 M27:W34 Y24:AQ34 AT24:AW42 X27:X42 AR10:AS36 AR83:AS196">
    <cfRule type="cellIs" dxfId="365" priority="379" stopIfTrue="1" operator="equal">
      <formula>"L"</formula>
    </cfRule>
    <cfRule type="cellIs" dxfId="364" priority="380" stopIfTrue="1" operator="equal">
      <formula>"S"</formula>
    </cfRule>
    <cfRule type="cellIs" dxfId="363" priority="381" stopIfTrue="1" operator="equal">
      <formula>"*"</formula>
    </cfRule>
  </conditionalFormatting>
  <conditionalFormatting sqref="M197:P197">
    <cfRule type="cellIs" dxfId="362" priority="376" stopIfTrue="1" operator="equal">
      <formula>"L"</formula>
    </cfRule>
    <cfRule type="cellIs" dxfId="361" priority="377" stopIfTrue="1" operator="equal">
      <formula>"S"</formula>
    </cfRule>
    <cfRule type="cellIs" dxfId="360" priority="378" stopIfTrue="1" operator="equal">
      <formula>"*"</formula>
    </cfRule>
  </conditionalFormatting>
  <conditionalFormatting sqref="AL272:AQ319">
    <cfRule type="cellIs" dxfId="359" priority="373" stopIfTrue="1" operator="equal">
      <formula>"L"</formula>
    </cfRule>
    <cfRule type="cellIs" dxfId="358" priority="374" stopIfTrue="1" operator="equal">
      <formula>"S"</formula>
    </cfRule>
    <cfRule type="cellIs" dxfId="357" priority="375" stopIfTrue="1" operator="equal">
      <formula>"*"</formula>
    </cfRule>
  </conditionalFormatting>
  <conditionalFormatting sqref="V195">
    <cfRule type="cellIs" dxfId="356" priority="370" stopIfTrue="1" operator="equal">
      <formula>"L"</formula>
    </cfRule>
    <cfRule type="cellIs" dxfId="355" priority="371" stopIfTrue="1" operator="equal">
      <formula>"S"</formula>
    </cfRule>
    <cfRule type="cellIs" dxfId="354" priority="372" stopIfTrue="1" operator="equal">
      <formula>"*"</formula>
    </cfRule>
  </conditionalFormatting>
  <conditionalFormatting sqref="AJ56">
    <cfRule type="cellIs" dxfId="353" priority="367" stopIfTrue="1" operator="equal">
      <formula>"L"</formula>
    </cfRule>
    <cfRule type="cellIs" dxfId="352" priority="368" stopIfTrue="1" operator="equal">
      <formula>"S"</formula>
    </cfRule>
    <cfRule type="cellIs" dxfId="351" priority="369" stopIfTrue="1" operator="equal">
      <formula>"*"</formula>
    </cfRule>
  </conditionalFormatting>
  <conditionalFormatting sqref="AJ77">
    <cfRule type="cellIs" dxfId="350" priority="364" stopIfTrue="1" operator="equal">
      <formula>"L"</formula>
    </cfRule>
    <cfRule type="cellIs" dxfId="349" priority="365" stopIfTrue="1" operator="equal">
      <formula>"S"</formula>
    </cfRule>
    <cfRule type="cellIs" dxfId="348" priority="366" stopIfTrue="1" operator="equal">
      <formula>"*"</formula>
    </cfRule>
  </conditionalFormatting>
  <conditionalFormatting sqref="AJ197">
    <cfRule type="cellIs" dxfId="347" priority="361" stopIfTrue="1" operator="equal">
      <formula>"L"</formula>
    </cfRule>
    <cfRule type="cellIs" dxfId="346" priority="362" stopIfTrue="1" operator="equal">
      <formula>"S"</formula>
    </cfRule>
    <cfRule type="cellIs" dxfId="345" priority="363" stopIfTrue="1" operator="equal">
      <formula>"*"</formula>
    </cfRule>
  </conditionalFormatting>
  <conditionalFormatting sqref="AK56">
    <cfRule type="cellIs" dxfId="344" priority="358" stopIfTrue="1" operator="equal">
      <formula>"L"</formula>
    </cfRule>
    <cfRule type="cellIs" dxfId="343" priority="359" stopIfTrue="1" operator="equal">
      <formula>"S"</formula>
    </cfRule>
    <cfRule type="cellIs" dxfId="342" priority="360" stopIfTrue="1" operator="equal">
      <formula>"*"</formula>
    </cfRule>
  </conditionalFormatting>
  <conditionalFormatting sqref="AK127">
    <cfRule type="cellIs" dxfId="341" priority="355" stopIfTrue="1" operator="equal">
      <formula>"L"</formula>
    </cfRule>
    <cfRule type="cellIs" dxfId="340" priority="356" stopIfTrue="1" operator="equal">
      <formula>"S"</formula>
    </cfRule>
    <cfRule type="cellIs" dxfId="339" priority="357" stopIfTrue="1" operator="equal">
      <formula>"*"</formula>
    </cfRule>
  </conditionalFormatting>
  <conditionalFormatting sqref="M265:W265 AL265:AQ265 AT265:AW265">
    <cfRule type="cellIs" dxfId="338" priority="346" stopIfTrue="1" operator="equal">
      <formula>"L"</formula>
    </cfRule>
    <cfRule type="cellIs" dxfId="337" priority="347" stopIfTrue="1" operator="equal">
      <formula>"S"</formula>
    </cfRule>
    <cfRule type="cellIs" dxfId="336" priority="348" stopIfTrue="1" operator="equal">
      <formula>"*"</formula>
    </cfRule>
  </conditionalFormatting>
  <conditionalFormatting sqref="AJ265">
    <cfRule type="cellIs" dxfId="335" priority="343" stopIfTrue="1" operator="equal">
      <formula>"L"</formula>
    </cfRule>
    <cfRule type="cellIs" dxfId="334" priority="344" stopIfTrue="1" operator="equal">
      <formula>"S"</formula>
    </cfRule>
    <cfRule type="cellIs" dxfId="333" priority="345" stopIfTrue="1" operator="equal">
      <formula>"*"</formula>
    </cfRule>
  </conditionalFormatting>
  <conditionalFormatting sqref="AK265">
    <cfRule type="cellIs" dxfId="332" priority="340" stopIfTrue="1" operator="equal">
      <formula>"L"</formula>
    </cfRule>
    <cfRule type="cellIs" dxfId="331" priority="341" stopIfTrue="1" operator="equal">
      <formula>"S"</formula>
    </cfRule>
    <cfRule type="cellIs" dxfId="330" priority="342" stopIfTrue="1" operator="equal">
      <formula>"*"</formula>
    </cfRule>
  </conditionalFormatting>
  <conditionalFormatting sqref="M200:W200 AM200:AQ200 AT200:AW200">
    <cfRule type="cellIs" dxfId="329" priority="337" stopIfTrue="1" operator="equal">
      <formula>"L"</formula>
    </cfRule>
    <cfRule type="cellIs" dxfId="328" priority="338" stopIfTrue="1" operator="equal">
      <formula>"S"</formula>
    </cfRule>
    <cfRule type="cellIs" dxfId="327" priority="339" stopIfTrue="1" operator="equal">
      <formula>"*"</formula>
    </cfRule>
  </conditionalFormatting>
  <conditionalFormatting sqref="M199:W199 AM199:AQ199 AT199:AW199">
    <cfRule type="cellIs" dxfId="326" priority="334" stopIfTrue="1" operator="equal">
      <formula>"L"</formula>
    </cfRule>
    <cfRule type="cellIs" dxfId="325" priority="335" stopIfTrue="1" operator="equal">
      <formula>"S"</formula>
    </cfRule>
    <cfRule type="cellIs" dxfId="324" priority="336" stopIfTrue="1" operator="equal">
      <formula>"*"</formula>
    </cfRule>
  </conditionalFormatting>
  <conditionalFormatting sqref="M59:W59">
    <cfRule type="cellIs" dxfId="323" priority="331" stopIfTrue="1" operator="equal">
      <formula>"L"</formula>
    </cfRule>
    <cfRule type="cellIs" dxfId="322" priority="332" stopIfTrue="1" operator="equal">
      <formula>"S"</formula>
    </cfRule>
    <cfRule type="cellIs" dxfId="321" priority="333" stopIfTrue="1" operator="equal">
      <formula>"*"</formula>
    </cfRule>
  </conditionalFormatting>
  <conditionalFormatting sqref="M12:W12">
    <cfRule type="cellIs" dxfId="320" priority="328" stopIfTrue="1" operator="equal">
      <formula>"L"</formula>
    </cfRule>
    <cfRule type="cellIs" dxfId="319" priority="329" stopIfTrue="1" operator="equal">
      <formula>"S"</formula>
    </cfRule>
    <cfRule type="cellIs" dxfId="318" priority="330" stopIfTrue="1" operator="equal">
      <formula>"*"</formula>
    </cfRule>
  </conditionalFormatting>
  <conditionalFormatting sqref="L21">
    <cfRule type="cellIs" dxfId="317" priority="325" stopIfTrue="1" operator="equal">
      <formula>"L"</formula>
    </cfRule>
    <cfRule type="cellIs" dxfId="316" priority="326" stopIfTrue="1" operator="equal">
      <formula>"S"</formula>
    </cfRule>
    <cfRule type="cellIs" dxfId="315" priority="327" stopIfTrue="1" operator="equal">
      <formula>"*"</formula>
    </cfRule>
  </conditionalFormatting>
  <conditionalFormatting sqref="W37">
    <cfRule type="cellIs" dxfId="314" priority="319" stopIfTrue="1" operator="equal">
      <formula>"L"</formula>
    </cfRule>
    <cfRule type="cellIs" dxfId="313" priority="320" stopIfTrue="1" operator="equal">
      <formula>"S"</formula>
    </cfRule>
    <cfRule type="cellIs" dxfId="312" priority="321" stopIfTrue="1" operator="equal">
      <formula>"*"</formula>
    </cfRule>
  </conditionalFormatting>
  <conditionalFormatting sqref="L52">
    <cfRule type="cellIs" dxfId="311" priority="316" stopIfTrue="1" operator="equal">
      <formula>"L"</formula>
    </cfRule>
    <cfRule type="cellIs" dxfId="310" priority="317" stopIfTrue="1" operator="equal">
      <formula>"S"</formula>
    </cfRule>
    <cfRule type="cellIs" dxfId="309" priority="318" stopIfTrue="1" operator="equal">
      <formula>"*"</formula>
    </cfRule>
  </conditionalFormatting>
  <conditionalFormatting sqref="L116">
    <cfRule type="cellIs" dxfId="308" priority="313" stopIfTrue="1" operator="equal">
      <formula>"L"</formula>
    </cfRule>
    <cfRule type="cellIs" dxfId="307" priority="314" stopIfTrue="1" operator="equal">
      <formula>"S"</formula>
    </cfRule>
    <cfRule type="cellIs" dxfId="306" priority="315" stopIfTrue="1" operator="equal">
      <formula>"*"</formula>
    </cfRule>
  </conditionalFormatting>
  <conditionalFormatting sqref="W116">
    <cfRule type="cellIs" dxfId="305" priority="310" stopIfTrue="1" operator="equal">
      <formula>"L"</formula>
    </cfRule>
    <cfRule type="cellIs" dxfId="304" priority="311" stopIfTrue="1" operator="equal">
      <formula>"S"</formula>
    </cfRule>
    <cfRule type="cellIs" dxfId="303" priority="312" stopIfTrue="1" operator="equal">
      <formula>"*"</formula>
    </cfRule>
  </conditionalFormatting>
  <conditionalFormatting sqref="L163">
    <cfRule type="cellIs" dxfId="302" priority="307" stopIfTrue="1" operator="equal">
      <formula>"L"</formula>
    </cfRule>
    <cfRule type="cellIs" dxfId="301" priority="308" stopIfTrue="1" operator="equal">
      <formula>"S"</formula>
    </cfRule>
    <cfRule type="cellIs" dxfId="300" priority="309" stopIfTrue="1" operator="equal">
      <formula>"*"</formula>
    </cfRule>
  </conditionalFormatting>
  <conditionalFormatting sqref="AN163">
    <cfRule type="cellIs" dxfId="299" priority="304" stopIfTrue="1" operator="equal">
      <formula>"L"</formula>
    </cfRule>
    <cfRule type="cellIs" dxfId="298" priority="305" stopIfTrue="1" operator="equal">
      <formula>"S"</formula>
    </cfRule>
    <cfRule type="cellIs" dxfId="297" priority="306" stopIfTrue="1" operator="equal">
      <formula>"*"</formula>
    </cfRule>
  </conditionalFormatting>
  <conditionalFormatting sqref="L190">
    <cfRule type="cellIs" dxfId="296" priority="301" stopIfTrue="1" operator="equal">
      <formula>"L"</formula>
    </cfRule>
    <cfRule type="cellIs" dxfId="295" priority="302" stopIfTrue="1" operator="equal">
      <formula>"S"</formula>
    </cfRule>
    <cfRule type="cellIs" dxfId="294" priority="303" stopIfTrue="1" operator="equal">
      <formula>"*"</formula>
    </cfRule>
  </conditionalFormatting>
  <conditionalFormatting sqref="AH190">
    <cfRule type="cellIs" dxfId="293" priority="298" stopIfTrue="1" operator="equal">
      <formula>"L"</formula>
    </cfRule>
    <cfRule type="cellIs" dxfId="292" priority="299" stopIfTrue="1" operator="equal">
      <formula>"S"</formula>
    </cfRule>
    <cfRule type="cellIs" dxfId="291" priority="300" stopIfTrue="1" operator="equal">
      <formula>"*"</formula>
    </cfRule>
  </conditionalFormatting>
  <conditionalFormatting sqref="L198">
    <cfRule type="cellIs" dxfId="290" priority="295" stopIfTrue="1" operator="equal">
      <formula>"L"</formula>
    </cfRule>
    <cfRule type="cellIs" dxfId="289" priority="296" stopIfTrue="1" operator="equal">
      <formula>"S"</formula>
    </cfRule>
    <cfRule type="cellIs" dxfId="288" priority="297" stopIfTrue="1" operator="equal">
      <formula>"*"</formula>
    </cfRule>
  </conditionalFormatting>
  <conditionalFormatting sqref="W198">
    <cfRule type="cellIs" dxfId="287" priority="292" stopIfTrue="1" operator="equal">
      <formula>"L"</formula>
    </cfRule>
    <cfRule type="cellIs" dxfId="286" priority="293" stopIfTrue="1" operator="equal">
      <formula>"S"</formula>
    </cfRule>
    <cfRule type="cellIs" dxfId="285" priority="294" stopIfTrue="1" operator="equal">
      <formula>"*"</formula>
    </cfRule>
  </conditionalFormatting>
  <conditionalFormatting sqref="U82">
    <cfRule type="cellIs" dxfId="284" priority="238" stopIfTrue="1" operator="equal">
      <formula>"L"</formula>
    </cfRule>
    <cfRule type="cellIs" dxfId="283" priority="239" stopIfTrue="1" operator="equal">
      <formula>"S"</formula>
    </cfRule>
    <cfRule type="cellIs" dxfId="282" priority="240" stopIfTrue="1" operator="equal">
      <formula>"*"</formula>
    </cfRule>
  </conditionalFormatting>
  <conditionalFormatting sqref="N82">
    <cfRule type="cellIs" dxfId="281" priority="235" stopIfTrue="1" operator="equal">
      <formula>"L"</formula>
    </cfRule>
    <cfRule type="cellIs" dxfId="280" priority="236" stopIfTrue="1" operator="equal">
      <formula>"S"</formula>
    </cfRule>
    <cfRule type="cellIs" dxfId="279" priority="237" stopIfTrue="1" operator="equal">
      <formula>"*"</formula>
    </cfRule>
  </conditionalFormatting>
  <conditionalFormatting sqref="AW82">
    <cfRule type="cellIs" dxfId="278" priority="232" stopIfTrue="1" operator="equal">
      <formula>"L"</formula>
    </cfRule>
    <cfRule type="cellIs" dxfId="277" priority="233" stopIfTrue="1" operator="equal">
      <formula>"S"</formula>
    </cfRule>
    <cfRule type="cellIs" dxfId="276" priority="234" stopIfTrue="1" operator="equal">
      <formula>"*"</formula>
    </cfRule>
  </conditionalFormatting>
  <conditionalFormatting sqref="L64:W65">
    <cfRule type="cellIs" dxfId="275" priority="247" stopIfTrue="1" operator="equal">
      <formula>"L"</formula>
    </cfRule>
    <cfRule type="cellIs" dxfId="274" priority="248" stopIfTrue="1" operator="equal">
      <formula>"S"</formula>
    </cfRule>
    <cfRule type="cellIs" dxfId="273" priority="249" stopIfTrue="1" operator="equal">
      <formula>"*"</formula>
    </cfRule>
  </conditionalFormatting>
  <conditionalFormatting sqref="AW64">
    <cfRule type="cellIs" dxfId="272" priority="244" stopIfTrue="1" operator="equal">
      <formula>"L"</formula>
    </cfRule>
    <cfRule type="cellIs" dxfId="271" priority="245" stopIfTrue="1" operator="equal">
      <formula>"S"</formula>
    </cfRule>
    <cfRule type="cellIs" dxfId="270" priority="246" stopIfTrue="1" operator="equal">
      <formula>"*"</formula>
    </cfRule>
  </conditionalFormatting>
  <conditionalFormatting sqref="M68:W68">
    <cfRule type="cellIs" dxfId="269" priority="241" stopIfTrue="1" operator="equal">
      <formula>"L"</formula>
    </cfRule>
    <cfRule type="cellIs" dxfId="268" priority="242" stopIfTrue="1" operator="equal">
      <formula>"S"</formula>
    </cfRule>
    <cfRule type="cellIs" dxfId="267" priority="243" stopIfTrue="1" operator="equal">
      <formula>"*"</formula>
    </cfRule>
  </conditionalFormatting>
  <conditionalFormatting sqref="M131:W131 AT131:AW131">
    <cfRule type="cellIs" dxfId="266" priority="229" stopIfTrue="1" operator="equal">
      <formula>"L"</formula>
    </cfRule>
    <cfRule type="cellIs" dxfId="265" priority="230" stopIfTrue="1" operator="equal">
      <formula>"S"</formula>
    </cfRule>
    <cfRule type="cellIs" dxfId="264" priority="231" stopIfTrue="1" operator="equal">
      <formula>"*"</formula>
    </cfRule>
  </conditionalFormatting>
  <conditionalFormatting sqref="AL131:AQ131">
    <cfRule type="cellIs" dxfId="263" priority="226" stopIfTrue="1" operator="equal">
      <formula>"L"</formula>
    </cfRule>
    <cfRule type="cellIs" dxfId="262" priority="227" stopIfTrue="1" operator="equal">
      <formula>"S"</formula>
    </cfRule>
    <cfRule type="cellIs" dxfId="261" priority="228" stopIfTrue="1" operator="equal">
      <formula>"*"</formula>
    </cfRule>
  </conditionalFormatting>
  <conditionalFormatting sqref="AJ131">
    <cfRule type="cellIs" dxfId="260" priority="223" stopIfTrue="1" operator="equal">
      <formula>"L"</formula>
    </cfRule>
    <cfRule type="cellIs" dxfId="259" priority="224" stopIfTrue="1" operator="equal">
      <formula>"S"</formula>
    </cfRule>
    <cfRule type="cellIs" dxfId="258" priority="225" stopIfTrue="1" operator="equal">
      <formula>"*"</formula>
    </cfRule>
  </conditionalFormatting>
  <conditionalFormatting sqref="M226:W226">
    <cfRule type="cellIs" dxfId="257" priority="217" stopIfTrue="1" operator="equal">
      <formula>"L"</formula>
    </cfRule>
    <cfRule type="cellIs" dxfId="256" priority="218" stopIfTrue="1" operator="equal">
      <formula>"S"</formula>
    </cfRule>
    <cfRule type="cellIs" dxfId="255" priority="219" stopIfTrue="1" operator="equal">
      <formula>"*"</formula>
    </cfRule>
  </conditionalFormatting>
  <conditionalFormatting sqref="M233:W233">
    <cfRule type="cellIs" dxfId="254" priority="214" stopIfTrue="1" operator="equal">
      <formula>"L"</formula>
    </cfRule>
    <cfRule type="cellIs" dxfId="253" priority="215" stopIfTrue="1" operator="equal">
      <formula>"S"</formula>
    </cfRule>
    <cfRule type="cellIs" dxfId="252" priority="216" stopIfTrue="1" operator="equal">
      <formula>"*"</formula>
    </cfRule>
  </conditionalFormatting>
  <conditionalFormatting sqref="M252:W252">
    <cfRule type="cellIs" dxfId="251" priority="211" stopIfTrue="1" operator="equal">
      <formula>"L"</formula>
    </cfRule>
    <cfRule type="cellIs" dxfId="250" priority="212" stopIfTrue="1" operator="equal">
      <formula>"S"</formula>
    </cfRule>
    <cfRule type="cellIs" dxfId="249" priority="213" stopIfTrue="1" operator="equal">
      <formula>"*"</formula>
    </cfRule>
  </conditionalFormatting>
  <conditionalFormatting sqref="M267">
    <cfRule type="cellIs" dxfId="248" priority="208" stopIfTrue="1" operator="equal">
      <formula>"L"</formula>
    </cfRule>
    <cfRule type="cellIs" dxfId="247" priority="209" stopIfTrue="1" operator="equal">
      <formula>"S"</formula>
    </cfRule>
    <cfRule type="cellIs" dxfId="246" priority="210" stopIfTrue="1" operator="equal">
      <formula>"*"</formula>
    </cfRule>
  </conditionalFormatting>
  <conditionalFormatting sqref="AT270:AW270">
    <cfRule type="cellIs" dxfId="245" priority="205" stopIfTrue="1" operator="equal">
      <formula>"L"</formula>
    </cfRule>
    <cfRule type="cellIs" dxfId="244" priority="206" stopIfTrue="1" operator="equal">
      <formula>"S"</formula>
    </cfRule>
    <cfRule type="cellIs" dxfId="243" priority="207" stopIfTrue="1" operator="equal">
      <formula>"*"</formula>
    </cfRule>
  </conditionalFormatting>
  <conditionalFormatting sqref="AV77">
    <cfRule type="cellIs" dxfId="242" priority="202" stopIfTrue="1" operator="equal">
      <formula>"L"</formula>
    </cfRule>
    <cfRule type="cellIs" dxfId="241" priority="203" stopIfTrue="1" operator="equal">
      <formula>"S"</formula>
    </cfRule>
    <cfRule type="cellIs" dxfId="240" priority="204" stopIfTrue="1" operator="equal">
      <formula>"*"</formula>
    </cfRule>
  </conditionalFormatting>
  <conditionalFormatting sqref="Y54">
    <cfRule type="cellIs" dxfId="239" priority="199" stopIfTrue="1" operator="equal">
      <formula>"L"</formula>
    </cfRule>
    <cfRule type="cellIs" dxfId="238" priority="200" stopIfTrue="1" operator="equal">
      <formula>"S"</formula>
    </cfRule>
    <cfRule type="cellIs" dxfId="237" priority="201" stopIfTrue="1" operator="equal">
      <formula>"*"</formula>
    </cfRule>
  </conditionalFormatting>
  <conditionalFormatting sqref="AL201">
    <cfRule type="cellIs" dxfId="236" priority="196" stopIfTrue="1" operator="equal">
      <formula>"L"</formula>
    </cfRule>
    <cfRule type="cellIs" dxfId="235" priority="197" stopIfTrue="1" operator="equal">
      <formula>"S"</formula>
    </cfRule>
    <cfRule type="cellIs" dxfId="234" priority="198" stopIfTrue="1" operator="equal">
      <formula>"*"</formula>
    </cfRule>
  </conditionalFormatting>
  <conditionalFormatting sqref="AL200">
    <cfRule type="cellIs" dxfId="233" priority="193" stopIfTrue="1" operator="equal">
      <formula>"L"</formula>
    </cfRule>
    <cfRule type="cellIs" dxfId="232" priority="194" stopIfTrue="1" operator="equal">
      <formula>"S"</formula>
    </cfRule>
    <cfRule type="cellIs" dxfId="231" priority="195" stopIfTrue="1" operator="equal">
      <formula>"*"</formula>
    </cfRule>
  </conditionalFormatting>
  <conditionalFormatting sqref="AL199">
    <cfRule type="cellIs" dxfId="230" priority="190" stopIfTrue="1" operator="equal">
      <formula>"L"</formula>
    </cfRule>
    <cfRule type="cellIs" dxfId="229" priority="191" stopIfTrue="1" operator="equal">
      <formula>"S"</formula>
    </cfRule>
    <cfRule type="cellIs" dxfId="228" priority="192" stopIfTrue="1" operator="equal">
      <formula>"*"</formula>
    </cfRule>
  </conditionalFormatting>
  <conditionalFormatting sqref="M193:O193 E98 M195:U196 AT77:AU77 AT167 M56:R56 R77:W77 R197:W197 AL56:AQ56 AL23:AQ23 AX257 L98:V98 M10:W11 Y37:AD37 M116:V116 AL163:AM163 AO163:AQ163 AI190 N267:W267 AT115:AW116 M220:W221 L220 L24:W24 AW77 M54:W54 M201:W201 AM201:AQ201 M117:U117 W117 M132:W132 Q193:V193 M194:V194 M222:U222 W222 AF196:AI196 Y241 AB241:AD241 AT241 AW241 M224:W224 Y224 Y267:AD267 Y197:AD197 Y77:AD77 AT201:AW201 AT163:AW163 AT23:AW23 AT56:AW56 T56:W56">
    <cfRule type="cellIs" dxfId="227" priority="382" stopIfTrue="1" operator="equal">
      <formula>"L"</formula>
    </cfRule>
    <cfRule type="cellIs" dxfId="226" priority="383" stopIfTrue="1" operator="equal">
      <formula>"S"</formula>
    </cfRule>
    <cfRule type="cellIs" dxfId="225" priority="384" stopIfTrue="1" operator="equal">
      <formula>"*"</formula>
    </cfRule>
  </conditionalFormatting>
  <conditionalFormatting sqref="AK272:AK319">
    <cfRule type="cellIs" dxfId="224" priority="352" stopIfTrue="1" operator="equal">
      <formula>"L"</formula>
    </cfRule>
    <cfRule type="cellIs" dxfId="223" priority="353" stopIfTrue="1" operator="equal">
      <formula>"S"</formula>
    </cfRule>
    <cfRule type="cellIs" dxfId="222" priority="354" stopIfTrue="1" operator="equal">
      <formula>"*"</formula>
    </cfRule>
  </conditionalFormatting>
  <conditionalFormatting sqref="M266:U266 W266">
    <cfRule type="cellIs" dxfId="221" priority="349" stopIfTrue="1" operator="equal">
      <formula>"L"</formula>
    </cfRule>
    <cfRule type="cellIs" dxfId="220" priority="350" stopIfTrue="1" operator="equal">
      <formula>"S"</formula>
    </cfRule>
    <cfRule type="cellIs" dxfId="219" priority="351" stopIfTrue="1" operator="equal">
      <formula>"*"</formula>
    </cfRule>
  </conditionalFormatting>
  <conditionalFormatting sqref="L37">
    <cfRule type="cellIs" dxfId="218" priority="322" stopIfTrue="1" operator="equal">
      <formula>"L"</formula>
    </cfRule>
    <cfRule type="cellIs" dxfId="217" priority="323" stopIfTrue="1" operator="equal">
      <formula>"S"</formula>
    </cfRule>
    <cfRule type="cellIs" dxfId="216" priority="324" stopIfTrue="1" operator="equal">
      <formula>"*"</formula>
    </cfRule>
  </conditionalFormatting>
  <conditionalFormatting sqref="L260">
    <cfRule type="cellIs" dxfId="215" priority="289" stopIfTrue="1" operator="equal">
      <formula>"L"</formula>
    </cfRule>
    <cfRule type="cellIs" dxfId="214" priority="290" stopIfTrue="1" operator="equal">
      <formula>"S"</formula>
    </cfRule>
    <cfRule type="cellIs" dxfId="213" priority="291" stopIfTrue="1" operator="equal">
      <formula>"*"</formula>
    </cfRule>
  </conditionalFormatting>
  <conditionalFormatting sqref="AL22:AQ22 M22:W22 AT22:AW22">
    <cfRule type="cellIs" dxfId="212" priority="286" stopIfTrue="1" operator="equal">
      <formula>"L"</formula>
    </cfRule>
    <cfRule type="cellIs" dxfId="211" priority="287" stopIfTrue="1" operator="equal">
      <formula>"S"</formula>
    </cfRule>
    <cfRule type="cellIs" dxfId="210" priority="288" stopIfTrue="1" operator="equal">
      <formula>"*"</formula>
    </cfRule>
  </conditionalFormatting>
  <conditionalFormatting sqref="AJ22">
    <cfRule type="cellIs" dxfId="209" priority="283" stopIfTrue="1" operator="equal">
      <formula>"L"</formula>
    </cfRule>
    <cfRule type="cellIs" dxfId="208" priority="284" stopIfTrue="1" operator="equal">
      <formula>"S"</formula>
    </cfRule>
    <cfRule type="cellIs" dxfId="207" priority="285" stopIfTrue="1" operator="equal">
      <formula>"*"</formula>
    </cfRule>
  </conditionalFormatting>
  <conditionalFormatting sqref="AK22">
    <cfRule type="cellIs" dxfId="206" priority="280" stopIfTrue="1" operator="equal">
      <formula>"L"</formula>
    </cfRule>
    <cfRule type="cellIs" dxfId="205" priority="281" stopIfTrue="1" operator="equal">
      <formula>"S"</formula>
    </cfRule>
    <cfRule type="cellIs" dxfId="204" priority="282" stopIfTrue="1" operator="equal">
      <formula>"*"</formula>
    </cfRule>
  </conditionalFormatting>
  <conditionalFormatting sqref="M26:W26">
    <cfRule type="cellIs" dxfId="203" priority="277" stopIfTrue="1" operator="equal">
      <formula>"L"</formula>
    </cfRule>
    <cfRule type="cellIs" dxfId="202" priority="278" stopIfTrue="1" operator="equal">
      <formula>"S"</formula>
    </cfRule>
    <cfRule type="cellIs" dxfId="201" priority="279" stopIfTrue="1" operator="equal">
      <formula>"*"</formula>
    </cfRule>
  </conditionalFormatting>
  <conditionalFormatting sqref="U43">
    <cfRule type="cellIs" dxfId="200" priority="274" stopIfTrue="1" operator="equal">
      <formula>"L"</formula>
    </cfRule>
    <cfRule type="cellIs" dxfId="199" priority="275" stopIfTrue="1" operator="equal">
      <formula>"S"</formula>
    </cfRule>
    <cfRule type="cellIs" dxfId="198" priority="276" stopIfTrue="1" operator="equal">
      <formula>"*"</formula>
    </cfRule>
  </conditionalFormatting>
  <conditionalFormatting sqref="N43">
    <cfRule type="cellIs" dxfId="197" priority="271" stopIfTrue="1" operator="equal">
      <formula>"L"</formula>
    </cfRule>
    <cfRule type="cellIs" dxfId="196" priority="272" stopIfTrue="1" operator="equal">
      <formula>"S"</formula>
    </cfRule>
    <cfRule type="cellIs" dxfId="195" priority="273" stopIfTrue="1" operator="equal">
      <formula>"*"</formula>
    </cfRule>
  </conditionalFormatting>
  <conditionalFormatting sqref="AB43">
    <cfRule type="cellIs" dxfId="194" priority="268" stopIfTrue="1" operator="equal">
      <formula>"L"</formula>
    </cfRule>
    <cfRule type="cellIs" dxfId="193" priority="269" stopIfTrue="1" operator="equal">
      <formula>"S"</formula>
    </cfRule>
    <cfRule type="cellIs" dxfId="192" priority="270" stopIfTrue="1" operator="equal">
      <formula>"*"</formula>
    </cfRule>
  </conditionalFormatting>
  <conditionalFormatting sqref="M51:W51 AL51:AQ51 AT51:AW51">
    <cfRule type="cellIs" dxfId="191" priority="265" stopIfTrue="1" operator="equal">
      <formula>"L"</formula>
    </cfRule>
    <cfRule type="cellIs" dxfId="190" priority="266" stopIfTrue="1" operator="equal">
      <formula>"S"</formula>
    </cfRule>
    <cfRule type="cellIs" dxfId="189" priority="267" stopIfTrue="1" operator="equal">
      <formula>"*"</formula>
    </cfRule>
  </conditionalFormatting>
  <conditionalFormatting sqref="AJ51">
    <cfRule type="cellIs" dxfId="188" priority="262" stopIfTrue="1" operator="equal">
      <formula>"L"</formula>
    </cfRule>
    <cfRule type="cellIs" dxfId="187" priority="263" stopIfTrue="1" operator="equal">
      <formula>"S"</formula>
    </cfRule>
    <cfRule type="cellIs" dxfId="186" priority="264" stopIfTrue="1" operator="equal">
      <formula>"*"</formula>
    </cfRule>
  </conditionalFormatting>
  <conditionalFormatting sqref="AK51">
    <cfRule type="cellIs" dxfId="185" priority="259" stopIfTrue="1" operator="equal">
      <formula>"L"</formula>
    </cfRule>
    <cfRule type="cellIs" dxfId="184" priority="260" stopIfTrue="1" operator="equal">
      <formula>"S"</formula>
    </cfRule>
    <cfRule type="cellIs" dxfId="183" priority="261" stopIfTrue="1" operator="equal">
      <formula>"*"</formula>
    </cfRule>
  </conditionalFormatting>
  <conditionalFormatting sqref="N55">
    <cfRule type="cellIs" dxfId="182" priority="256" stopIfTrue="1" operator="equal">
      <formula>"L"</formula>
    </cfRule>
    <cfRule type="cellIs" dxfId="181" priority="257" stopIfTrue="1" operator="equal">
      <formula>"S"</formula>
    </cfRule>
    <cfRule type="cellIs" dxfId="180" priority="258" stopIfTrue="1" operator="equal">
      <formula>"*"</formula>
    </cfRule>
  </conditionalFormatting>
  <conditionalFormatting sqref="U55">
    <cfRule type="cellIs" dxfId="179" priority="253" stopIfTrue="1" operator="equal">
      <formula>"L"</formula>
    </cfRule>
    <cfRule type="cellIs" dxfId="178" priority="254" stopIfTrue="1" operator="equal">
      <formula>"S"</formula>
    </cfRule>
    <cfRule type="cellIs" dxfId="177" priority="255" stopIfTrue="1" operator="equal">
      <formula>"*"</formula>
    </cfRule>
  </conditionalFormatting>
  <conditionalFormatting sqref="M61:O61 Q61:W61">
    <cfRule type="cellIs" dxfId="176" priority="250" stopIfTrue="1" operator="equal">
      <formula>"L"</formula>
    </cfRule>
    <cfRule type="cellIs" dxfId="175" priority="251" stopIfTrue="1" operator="equal">
      <formula>"S"</formula>
    </cfRule>
    <cfRule type="cellIs" dxfId="174" priority="252" stopIfTrue="1" operator="equal">
      <formula>"*"</formula>
    </cfRule>
  </conditionalFormatting>
  <conditionalFormatting sqref="AK131">
    <cfRule type="cellIs" dxfId="173" priority="220" stopIfTrue="1" operator="equal">
      <formula>"L"</formula>
    </cfRule>
    <cfRule type="cellIs" dxfId="172" priority="221" stopIfTrue="1" operator="equal">
      <formula>"S"</formula>
    </cfRule>
    <cfRule type="cellIs" dxfId="171" priority="222" stopIfTrue="1" operator="equal">
      <formula>"*"</formula>
    </cfRule>
  </conditionalFormatting>
  <conditionalFormatting sqref="L217">
    <cfRule type="cellIs" dxfId="170" priority="187" stopIfTrue="1" operator="equal">
      <formula>"L"</formula>
    </cfRule>
    <cfRule type="cellIs" dxfId="169" priority="188" stopIfTrue="1" operator="equal">
      <formula>"S"</formula>
    </cfRule>
    <cfRule type="cellIs" dxfId="168" priority="189" stopIfTrue="1" operator="equal">
      <formula>"*"</formula>
    </cfRule>
  </conditionalFormatting>
  <conditionalFormatting sqref="L22">
    <cfRule type="cellIs" dxfId="167" priority="184" stopIfTrue="1" operator="equal">
      <formula>"L"</formula>
    </cfRule>
    <cfRule type="cellIs" dxfId="166" priority="185" stopIfTrue="1" operator="equal">
      <formula>"S"</formula>
    </cfRule>
    <cfRule type="cellIs" dxfId="165" priority="186" stopIfTrue="1" operator="equal">
      <formula>"*"</formula>
    </cfRule>
  </conditionalFormatting>
  <conditionalFormatting sqref="V207">
    <cfRule type="cellIs" dxfId="164" priority="178" stopIfTrue="1" operator="equal">
      <formula>"L"</formula>
    </cfRule>
    <cfRule type="cellIs" dxfId="163" priority="179" stopIfTrue="1" operator="equal">
      <formula>"S"</formula>
    </cfRule>
    <cfRule type="cellIs" dxfId="162" priority="180" stopIfTrue="1" operator="equal">
      <formula>"*"</formula>
    </cfRule>
  </conditionalFormatting>
  <conditionalFormatting sqref="AJ250 W250 Y250:AD250">
    <cfRule type="cellIs" dxfId="161" priority="172" stopIfTrue="1" operator="equal">
      <formula>"L"</formula>
    </cfRule>
    <cfRule type="cellIs" dxfId="160" priority="173" stopIfTrue="1" operator="equal">
      <formula>"S"</formula>
    </cfRule>
    <cfRule type="cellIs" dxfId="159" priority="174" stopIfTrue="1" operator="equal">
      <formula>"*"</formula>
    </cfRule>
  </conditionalFormatting>
  <conditionalFormatting sqref="AK250:AQ250 M250:V250 AT250:AW250">
    <cfRule type="cellIs" dxfId="158" priority="175" stopIfTrue="1" operator="equal">
      <formula>"L"</formula>
    </cfRule>
    <cfRule type="cellIs" dxfId="157" priority="176" stopIfTrue="1" operator="equal">
      <formula>"S"</formula>
    </cfRule>
    <cfRule type="cellIs" dxfId="156" priority="177" stopIfTrue="1" operator="equal">
      <formula>"*"</formula>
    </cfRule>
  </conditionalFormatting>
  <conditionalFormatting sqref="AJ187">
    <cfRule type="cellIs" dxfId="155" priority="169" stopIfTrue="1" operator="equal">
      <formula>"L"</formula>
    </cfRule>
    <cfRule type="cellIs" dxfId="154" priority="170" stopIfTrue="1" operator="equal">
      <formula>"S"</formula>
    </cfRule>
    <cfRule type="cellIs" dxfId="153" priority="171" stopIfTrue="1" operator="equal">
      <formula>"*"</formula>
    </cfRule>
  </conditionalFormatting>
  <conditionalFormatting sqref="Z94:AA94">
    <cfRule type="cellIs" dxfId="152" priority="166" stopIfTrue="1" operator="equal">
      <formula>"L"</formula>
    </cfRule>
    <cfRule type="cellIs" dxfId="151" priority="167" stopIfTrue="1" operator="equal">
      <formula>"S"</formula>
    </cfRule>
    <cfRule type="cellIs" dxfId="150" priority="168" stopIfTrue="1" operator="equal">
      <formula>"*"</formula>
    </cfRule>
  </conditionalFormatting>
  <conditionalFormatting sqref="V117">
    <cfRule type="cellIs" dxfId="149" priority="163" stopIfTrue="1" operator="equal">
      <formula>"L"</formula>
    </cfRule>
    <cfRule type="cellIs" dxfId="148" priority="164" stopIfTrue="1" operator="equal">
      <formula>"S"</formula>
    </cfRule>
    <cfRule type="cellIs" dxfId="147" priority="165" stopIfTrue="1" operator="equal">
      <formula>"*"</formula>
    </cfRule>
  </conditionalFormatting>
  <conditionalFormatting sqref="V181">
    <cfRule type="cellIs" dxfId="146" priority="160" stopIfTrue="1" operator="equal">
      <formula>"L"</formula>
    </cfRule>
    <cfRule type="cellIs" dxfId="145" priority="161" stopIfTrue="1" operator="equal">
      <formula>"S"</formula>
    </cfRule>
    <cfRule type="cellIs" dxfId="144" priority="162" stopIfTrue="1" operator="equal">
      <formula>"*"</formula>
    </cfRule>
  </conditionalFormatting>
  <conditionalFormatting sqref="V185">
    <cfRule type="cellIs" dxfId="143" priority="157" stopIfTrue="1" operator="equal">
      <formula>"L"</formula>
    </cfRule>
    <cfRule type="cellIs" dxfId="142" priority="158" stopIfTrue="1" operator="equal">
      <formula>"S"</formula>
    </cfRule>
    <cfRule type="cellIs" dxfId="141" priority="159" stopIfTrue="1" operator="equal">
      <formula>"*"</formula>
    </cfRule>
  </conditionalFormatting>
  <conditionalFormatting sqref="V186">
    <cfRule type="cellIs" dxfId="140" priority="154" stopIfTrue="1" operator="equal">
      <formula>"L"</formula>
    </cfRule>
    <cfRule type="cellIs" dxfId="139" priority="155" stopIfTrue="1" operator="equal">
      <formula>"S"</formula>
    </cfRule>
    <cfRule type="cellIs" dxfId="138" priority="156" stopIfTrue="1" operator="equal">
      <formula>"*"</formula>
    </cfRule>
  </conditionalFormatting>
  <conditionalFormatting sqref="V222">
    <cfRule type="cellIs" dxfId="137" priority="148" stopIfTrue="1" operator="equal">
      <formula>"L"</formula>
    </cfRule>
    <cfRule type="cellIs" dxfId="136" priority="149" stopIfTrue="1" operator="equal">
      <formula>"S"</formula>
    </cfRule>
    <cfRule type="cellIs" dxfId="135" priority="150" stopIfTrue="1" operator="equal">
      <formula>"*"</formula>
    </cfRule>
  </conditionalFormatting>
  <conditionalFormatting sqref="V266">
    <cfRule type="cellIs" dxfId="134" priority="145" stopIfTrue="1" operator="equal">
      <formula>"L"</formula>
    </cfRule>
    <cfRule type="cellIs" dxfId="133" priority="146" stopIfTrue="1" operator="equal">
      <formula>"S"</formula>
    </cfRule>
    <cfRule type="cellIs" dxfId="132" priority="147" stopIfTrue="1" operator="equal">
      <formula>"*"</formula>
    </cfRule>
  </conditionalFormatting>
  <conditionalFormatting sqref="AW65">
    <cfRule type="cellIs" dxfId="131" priority="142" stopIfTrue="1" operator="equal">
      <formula>"L"</formula>
    </cfRule>
    <cfRule type="cellIs" dxfId="130" priority="143" stopIfTrue="1" operator="equal">
      <formula>"S"</formula>
    </cfRule>
    <cfRule type="cellIs" dxfId="129" priority="144" stopIfTrue="1" operator="equal">
      <formula>"*"</formula>
    </cfRule>
  </conditionalFormatting>
  <conditionalFormatting sqref="Z195:AA195">
    <cfRule type="cellIs" dxfId="128" priority="139" stopIfTrue="1" operator="equal">
      <formula>"L"</formula>
    </cfRule>
    <cfRule type="cellIs" dxfId="127" priority="140" stopIfTrue="1" operator="equal">
      <formula>"S"</formula>
    </cfRule>
    <cfRule type="cellIs" dxfId="126" priority="141" stopIfTrue="1" operator="equal">
      <formula>"*"</formula>
    </cfRule>
  </conditionalFormatting>
  <conditionalFormatting sqref="AE196">
    <cfRule type="cellIs" dxfId="125" priority="136" stopIfTrue="1" operator="equal">
      <formula>"L"</formula>
    </cfRule>
    <cfRule type="cellIs" dxfId="124" priority="137" stopIfTrue="1" operator="equal">
      <formula>"S"</formula>
    </cfRule>
    <cfRule type="cellIs" dxfId="123" priority="138" stopIfTrue="1" operator="equal">
      <formula>"*"</formula>
    </cfRule>
  </conditionalFormatting>
  <conditionalFormatting sqref="V196">
    <cfRule type="cellIs" dxfId="122" priority="133" stopIfTrue="1" operator="equal">
      <formula>"L"</formula>
    </cfRule>
    <cfRule type="cellIs" dxfId="121" priority="134" stopIfTrue="1" operator="equal">
      <formula>"S"</formula>
    </cfRule>
    <cfRule type="cellIs" dxfId="120" priority="135" stopIfTrue="1" operator="equal">
      <formula>"*"</formula>
    </cfRule>
  </conditionalFormatting>
  <conditionalFormatting sqref="L111">
    <cfRule type="cellIs" dxfId="119" priority="130" stopIfTrue="1" operator="equal">
      <formula>"L"</formula>
    </cfRule>
    <cfRule type="cellIs" dxfId="118" priority="131" stopIfTrue="1" operator="equal">
      <formula>"S"</formula>
    </cfRule>
    <cfRule type="cellIs" dxfId="117" priority="132" stopIfTrue="1" operator="equal">
      <formula>"*"</formula>
    </cfRule>
  </conditionalFormatting>
  <conditionalFormatting sqref="W241">
    <cfRule type="cellIs" dxfId="116" priority="127" stopIfTrue="1" operator="equal">
      <formula>"L"</formula>
    </cfRule>
    <cfRule type="cellIs" dxfId="115" priority="128" stopIfTrue="1" operator="equal">
      <formula>"S"</formula>
    </cfRule>
    <cfRule type="cellIs" dxfId="114" priority="129" stopIfTrue="1" operator="equal">
      <formula>"*"</formula>
    </cfRule>
  </conditionalFormatting>
  <conditionalFormatting sqref="Z241:AA241">
    <cfRule type="cellIs" dxfId="113" priority="124" stopIfTrue="1" operator="equal">
      <formula>"L"</formula>
    </cfRule>
    <cfRule type="cellIs" dxfId="112" priority="125" stopIfTrue="1" operator="equal">
      <formula>"S"</formula>
    </cfRule>
    <cfRule type="cellIs" dxfId="111" priority="126" stopIfTrue="1" operator="equal">
      <formula>"*"</formula>
    </cfRule>
  </conditionalFormatting>
  <conditionalFormatting sqref="AU241">
    <cfRule type="cellIs" dxfId="110" priority="121" stopIfTrue="1" operator="equal">
      <formula>"L"</formula>
    </cfRule>
    <cfRule type="cellIs" dxfId="109" priority="122" stopIfTrue="1" operator="equal">
      <formula>"S"</formula>
    </cfRule>
    <cfRule type="cellIs" dxfId="108" priority="123" stopIfTrue="1" operator="equal">
      <formula>"*"</formula>
    </cfRule>
  </conditionalFormatting>
  <conditionalFormatting sqref="AV241">
    <cfRule type="cellIs" dxfId="107" priority="118" stopIfTrue="1" operator="equal">
      <formula>"L"</formula>
    </cfRule>
    <cfRule type="cellIs" dxfId="106" priority="119" stopIfTrue="1" operator="equal">
      <formula>"S"</formula>
    </cfRule>
    <cfRule type="cellIs" dxfId="105" priority="120" stopIfTrue="1" operator="equal">
      <formula>"*"</formula>
    </cfRule>
  </conditionalFormatting>
  <conditionalFormatting sqref="Z224:AA224">
    <cfRule type="cellIs" dxfId="104" priority="115" stopIfTrue="1" operator="equal">
      <formula>"L"</formula>
    </cfRule>
    <cfRule type="cellIs" dxfId="103" priority="116" stopIfTrue="1" operator="equal">
      <formula>"S"</formula>
    </cfRule>
    <cfRule type="cellIs" dxfId="102" priority="117" stopIfTrue="1" operator="equal">
      <formula>"*"</formula>
    </cfRule>
  </conditionalFormatting>
  <conditionalFormatting sqref="M229:W229">
    <cfRule type="cellIs" dxfId="101" priority="112" stopIfTrue="1" operator="equal">
      <formula>"L"</formula>
    </cfRule>
    <cfRule type="cellIs" dxfId="100" priority="113" stopIfTrue="1" operator="equal">
      <formula>"S"</formula>
    </cfRule>
    <cfRule type="cellIs" dxfId="99" priority="114" stopIfTrue="1" operator="equal">
      <formula>"*"</formula>
    </cfRule>
  </conditionalFormatting>
  <conditionalFormatting sqref="X197:X198 X267:X271 X230:X232 X253:X264 X251 X234:X249 X227:X228 X223 X225 X133:X189 X118:X130 X83:X115 X69:X81 X66:X67 X62:X63 X60 X57:X58 X52:X53 X44:X50 X25 X23 X13:X21 X202:X219">
    <cfRule type="cellIs" dxfId="98" priority="94" stopIfTrue="1" operator="equal">
      <formula>"L"</formula>
    </cfRule>
    <cfRule type="cellIs" dxfId="97" priority="95" stopIfTrue="1" operator="equal">
      <formula>"S"</formula>
    </cfRule>
    <cfRule type="cellIs" dxfId="96" priority="96" stopIfTrue="1" operator="equal">
      <formula>"*"</formula>
    </cfRule>
  </conditionalFormatting>
  <conditionalFormatting sqref="X272:X319">
    <cfRule type="cellIs" dxfId="95" priority="91" stopIfTrue="1" operator="equal">
      <formula>"L"</formula>
    </cfRule>
    <cfRule type="cellIs" dxfId="94" priority="92" stopIfTrue="1" operator="equal">
      <formula>"S"</formula>
    </cfRule>
    <cfRule type="cellIs" dxfId="93" priority="93" stopIfTrue="1" operator="equal">
      <formula>"*"</formula>
    </cfRule>
  </conditionalFormatting>
  <conditionalFormatting sqref="X265">
    <cfRule type="cellIs" dxfId="92" priority="85" stopIfTrue="1" operator="equal">
      <formula>"L"</formula>
    </cfRule>
    <cfRule type="cellIs" dxfId="91" priority="86" stopIfTrue="1" operator="equal">
      <formula>"S"</formula>
    </cfRule>
    <cfRule type="cellIs" dxfId="90" priority="87" stopIfTrue="1" operator="equal">
      <formula>"*"</formula>
    </cfRule>
  </conditionalFormatting>
  <conditionalFormatting sqref="X200">
    <cfRule type="cellIs" dxfId="89" priority="82" stopIfTrue="1" operator="equal">
      <formula>"L"</formula>
    </cfRule>
    <cfRule type="cellIs" dxfId="88" priority="83" stopIfTrue="1" operator="equal">
      <formula>"S"</formula>
    </cfRule>
    <cfRule type="cellIs" dxfId="87" priority="84" stopIfTrue="1" operator="equal">
      <formula>"*"</formula>
    </cfRule>
  </conditionalFormatting>
  <conditionalFormatting sqref="X199">
    <cfRule type="cellIs" dxfId="86" priority="79" stopIfTrue="1" operator="equal">
      <formula>"L"</formula>
    </cfRule>
    <cfRule type="cellIs" dxfId="85" priority="80" stopIfTrue="1" operator="equal">
      <formula>"S"</formula>
    </cfRule>
    <cfRule type="cellIs" dxfId="84" priority="81" stopIfTrue="1" operator="equal">
      <formula>"*"</formula>
    </cfRule>
  </conditionalFormatting>
  <conditionalFormatting sqref="X59">
    <cfRule type="cellIs" dxfId="83" priority="76" stopIfTrue="1" operator="equal">
      <formula>"L"</formula>
    </cfRule>
    <cfRule type="cellIs" dxfId="82" priority="77" stopIfTrue="1" operator="equal">
      <formula>"S"</formula>
    </cfRule>
    <cfRule type="cellIs" dxfId="81" priority="78" stopIfTrue="1" operator="equal">
      <formula>"*"</formula>
    </cfRule>
  </conditionalFormatting>
  <conditionalFormatting sqref="X12">
    <cfRule type="cellIs" dxfId="80" priority="73" stopIfTrue="1" operator="equal">
      <formula>"L"</formula>
    </cfRule>
    <cfRule type="cellIs" dxfId="79" priority="74" stopIfTrue="1" operator="equal">
      <formula>"S"</formula>
    </cfRule>
    <cfRule type="cellIs" dxfId="78" priority="75" stopIfTrue="1" operator="equal">
      <formula>"*"</formula>
    </cfRule>
  </conditionalFormatting>
  <conditionalFormatting sqref="X64:X65">
    <cfRule type="cellIs" dxfId="77" priority="58" stopIfTrue="1" operator="equal">
      <formula>"L"</formula>
    </cfRule>
    <cfRule type="cellIs" dxfId="76" priority="59" stopIfTrue="1" operator="equal">
      <formula>"S"</formula>
    </cfRule>
    <cfRule type="cellIs" dxfId="75" priority="60" stopIfTrue="1" operator="equal">
      <formula>"*"</formula>
    </cfRule>
  </conditionalFormatting>
  <conditionalFormatting sqref="X68">
    <cfRule type="cellIs" dxfId="74" priority="55" stopIfTrue="1" operator="equal">
      <formula>"L"</formula>
    </cfRule>
    <cfRule type="cellIs" dxfId="73" priority="56" stopIfTrue="1" operator="equal">
      <formula>"S"</formula>
    </cfRule>
    <cfRule type="cellIs" dxfId="72" priority="57" stopIfTrue="1" operator="equal">
      <formula>"*"</formula>
    </cfRule>
  </conditionalFormatting>
  <conditionalFormatting sqref="X131">
    <cfRule type="cellIs" dxfId="71" priority="52" stopIfTrue="1" operator="equal">
      <formula>"L"</formula>
    </cfRule>
    <cfRule type="cellIs" dxfId="70" priority="53" stopIfTrue="1" operator="equal">
      <formula>"S"</formula>
    </cfRule>
    <cfRule type="cellIs" dxfId="69" priority="54" stopIfTrue="1" operator="equal">
      <formula>"*"</formula>
    </cfRule>
  </conditionalFormatting>
  <conditionalFormatting sqref="X226">
    <cfRule type="cellIs" dxfId="68" priority="49" stopIfTrue="1" operator="equal">
      <formula>"L"</formula>
    </cfRule>
    <cfRule type="cellIs" dxfId="67" priority="50" stopIfTrue="1" operator="equal">
      <formula>"S"</formula>
    </cfRule>
    <cfRule type="cellIs" dxfId="66" priority="51" stopIfTrue="1" operator="equal">
      <formula>"*"</formula>
    </cfRule>
  </conditionalFormatting>
  <conditionalFormatting sqref="X233">
    <cfRule type="cellIs" dxfId="65" priority="46" stopIfTrue="1" operator="equal">
      <formula>"L"</formula>
    </cfRule>
    <cfRule type="cellIs" dxfId="64" priority="47" stopIfTrue="1" operator="equal">
      <formula>"S"</formula>
    </cfRule>
    <cfRule type="cellIs" dxfId="63" priority="48" stopIfTrue="1" operator="equal">
      <formula>"*"</formula>
    </cfRule>
  </conditionalFormatting>
  <conditionalFormatting sqref="X252">
    <cfRule type="cellIs" dxfId="62" priority="43" stopIfTrue="1" operator="equal">
      <formula>"L"</formula>
    </cfRule>
    <cfRule type="cellIs" dxfId="61" priority="44" stopIfTrue="1" operator="equal">
      <formula>"S"</formula>
    </cfRule>
    <cfRule type="cellIs" dxfId="60" priority="45" stopIfTrue="1" operator="equal">
      <formula>"*"</formula>
    </cfRule>
  </conditionalFormatting>
  <conditionalFormatting sqref="X190 X54 X196 X224 X132 X116:X117 X201 X24 X220:X222 X10:X11 X56">
    <cfRule type="cellIs" dxfId="59" priority="97" stopIfTrue="1" operator="equal">
      <formula>"L"</formula>
    </cfRule>
    <cfRule type="cellIs" dxfId="58" priority="98" stopIfTrue="1" operator="equal">
      <formula>"S"</formula>
    </cfRule>
    <cfRule type="cellIs" dxfId="57" priority="99" stopIfTrue="1" operator="equal">
      <formula>"*"</formula>
    </cfRule>
  </conditionalFormatting>
  <conditionalFormatting sqref="X266">
    <cfRule type="cellIs" dxfId="56" priority="88" stopIfTrue="1" operator="equal">
      <formula>"L"</formula>
    </cfRule>
    <cfRule type="cellIs" dxfId="55" priority="89" stopIfTrue="1" operator="equal">
      <formula>"S"</formula>
    </cfRule>
    <cfRule type="cellIs" dxfId="54" priority="90" stopIfTrue="1" operator="equal">
      <formula>"*"</formula>
    </cfRule>
  </conditionalFormatting>
  <conditionalFormatting sqref="X22">
    <cfRule type="cellIs" dxfId="53" priority="70" stopIfTrue="1" operator="equal">
      <formula>"L"</formula>
    </cfRule>
    <cfRule type="cellIs" dxfId="52" priority="71" stopIfTrue="1" operator="equal">
      <formula>"S"</formula>
    </cfRule>
    <cfRule type="cellIs" dxfId="51" priority="72" stopIfTrue="1" operator="equal">
      <formula>"*"</formula>
    </cfRule>
  </conditionalFormatting>
  <conditionalFormatting sqref="X26">
    <cfRule type="cellIs" dxfId="50" priority="67" stopIfTrue="1" operator="equal">
      <formula>"L"</formula>
    </cfRule>
    <cfRule type="cellIs" dxfId="49" priority="68" stopIfTrue="1" operator="equal">
      <formula>"S"</formula>
    </cfRule>
    <cfRule type="cellIs" dxfId="48" priority="69" stopIfTrue="1" operator="equal">
      <formula>"*"</formula>
    </cfRule>
  </conditionalFormatting>
  <conditionalFormatting sqref="X51">
    <cfRule type="cellIs" dxfId="47" priority="64" stopIfTrue="1" operator="equal">
      <formula>"L"</formula>
    </cfRule>
    <cfRule type="cellIs" dxfId="46" priority="65" stopIfTrue="1" operator="equal">
      <formula>"S"</formula>
    </cfRule>
    <cfRule type="cellIs" dxfId="45" priority="66" stopIfTrue="1" operator="equal">
      <formula>"*"</formula>
    </cfRule>
  </conditionalFormatting>
  <conditionalFormatting sqref="X61">
    <cfRule type="cellIs" dxfId="44" priority="61" stopIfTrue="1" operator="equal">
      <formula>"L"</formula>
    </cfRule>
    <cfRule type="cellIs" dxfId="43" priority="62" stopIfTrue="1" operator="equal">
      <formula>"S"</formula>
    </cfRule>
    <cfRule type="cellIs" dxfId="42" priority="63" stopIfTrue="1" operator="equal">
      <formula>"*"</formula>
    </cfRule>
  </conditionalFormatting>
  <conditionalFormatting sqref="X250">
    <cfRule type="cellIs" dxfId="41" priority="40" stopIfTrue="1" operator="equal">
      <formula>"L"</formula>
    </cfRule>
    <cfRule type="cellIs" dxfId="40" priority="41" stopIfTrue="1" operator="equal">
      <formula>"S"</formula>
    </cfRule>
    <cfRule type="cellIs" dxfId="39" priority="42" stopIfTrue="1" operator="equal">
      <formula>"*"</formula>
    </cfRule>
  </conditionalFormatting>
  <conditionalFormatting sqref="X229">
    <cfRule type="cellIs" dxfId="38" priority="37" stopIfTrue="1" operator="equal">
      <formula>"L"</formula>
    </cfRule>
    <cfRule type="cellIs" dxfId="37" priority="38" stopIfTrue="1" operator="equal">
      <formula>"S"</formula>
    </cfRule>
    <cfRule type="cellIs" dxfId="36" priority="39" stopIfTrue="1" operator="equal">
      <formula>"*"</formula>
    </cfRule>
  </conditionalFormatting>
  <conditionalFormatting sqref="AR268:AS293 AR242:AS249 AR38:AS42 AR78:AS81 AR44:AS54 AR56:AS76 AR251:AS266 AR295:AS319 AR294">
    <cfRule type="cellIs" dxfId="35" priority="31" stopIfTrue="1" operator="equal">
      <formula>"L"</formula>
    </cfRule>
    <cfRule type="cellIs" dxfId="34" priority="32" stopIfTrue="1" operator="equal">
      <formula>"S"</formula>
    </cfRule>
    <cfRule type="cellIs" dxfId="33" priority="33" stopIfTrue="1" operator="equal">
      <formula>"*"</formula>
    </cfRule>
  </conditionalFormatting>
  <conditionalFormatting sqref="AR37:AS37 AR241:AS241 AR267:AS267">
    <cfRule type="cellIs" dxfId="32" priority="34" stopIfTrue="1" operator="equal">
      <formula>"L"</formula>
    </cfRule>
    <cfRule type="cellIs" dxfId="31" priority="35" stopIfTrue="1" operator="equal">
      <formula>"S"</formula>
    </cfRule>
    <cfRule type="cellIs" dxfId="30" priority="36" stopIfTrue="1" operator="equal">
      <formula>"*"</formula>
    </cfRule>
  </conditionalFormatting>
  <conditionalFormatting sqref="AR250:AS250">
    <cfRule type="cellIs" dxfId="29" priority="28" stopIfTrue="1" operator="equal">
      <formula>"L"</formula>
    </cfRule>
    <cfRule type="cellIs" dxfId="28" priority="29" stopIfTrue="1" operator="equal">
      <formula>"S"</formula>
    </cfRule>
    <cfRule type="cellIs" dxfId="27" priority="30" stopIfTrue="1" operator="equal">
      <formula>"*"</formula>
    </cfRule>
  </conditionalFormatting>
  <conditionalFormatting sqref="S56">
    <cfRule type="cellIs" dxfId="26" priority="25" stopIfTrue="1" operator="equal">
      <formula>"L"</formula>
    </cfRule>
    <cfRule type="cellIs" dxfId="25" priority="26" stopIfTrue="1" operator="equal">
      <formula>"S"</formula>
    </cfRule>
    <cfRule type="cellIs" dxfId="24" priority="27" stopIfTrue="1" operator="equal">
      <formula>"*"</formula>
    </cfRule>
  </conditionalFormatting>
  <conditionalFormatting sqref="AJ139">
    <cfRule type="cellIs" dxfId="23" priority="22" stopIfTrue="1" operator="equal">
      <formula>"L"</formula>
    </cfRule>
    <cfRule type="cellIs" dxfId="22" priority="23" stopIfTrue="1" operator="equal">
      <formula>"S"</formula>
    </cfRule>
    <cfRule type="cellIs" dxfId="21" priority="24" stopIfTrue="1" operator="equal">
      <formula>"*"</formula>
    </cfRule>
  </conditionalFormatting>
  <conditionalFormatting sqref="AJ107">
    <cfRule type="cellIs" dxfId="20" priority="19" stopIfTrue="1" operator="equal">
      <formula>"L"</formula>
    </cfRule>
    <cfRule type="cellIs" dxfId="19" priority="20" stopIfTrue="1" operator="equal">
      <formula>"S"</formula>
    </cfRule>
    <cfRule type="cellIs" dxfId="18" priority="21" stopIfTrue="1" operator="equal">
      <formula>"*"</formula>
    </cfRule>
  </conditionalFormatting>
  <conditionalFormatting sqref="AS294">
    <cfRule type="cellIs" dxfId="17" priority="16" stopIfTrue="1" operator="equal">
      <formula>"L"</formula>
    </cfRule>
    <cfRule type="cellIs" dxfId="16" priority="17" stopIfTrue="1" operator="equal">
      <formula>"S"</formula>
    </cfRule>
    <cfRule type="cellIs" dxfId="15" priority="18" stopIfTrue="1" operator="equal">
      <formula>"*"</formula>
    </cfRule>
  </conditionalFormatting>
  <conditionalFormatting sqref="M320:W320 AT320:AW320 Y320:AJ320">
    <cfRule type="cellIs" dxfId="14" priority="13" stopIfTrue="1" operator="equal">
      <formula>"L"</formula>
    </cfRule>
    <cfRule type="cellIs" dxfId="13" priority="14" stopIfTrue="1" operator="equal">
      <formula>"S"</formula>
    </cfRule>
    <cfRule type="cellIs" dxfId="12" priority="15" stopIfTrue="1" operator="equal">
      <formula>"*"</formula>
    </cfRule>
  </conditionalFormatting>
  <conditionalFormatting sqref="AL320:AQ320">
    <cfRule type="cellIs" dxfId="11" priority="10" stopIfTrue="1" operator="equal">
      <formula>"L"</formula>
    </cfRule>
    <cfRule type="cellIs" dxfId="10" priority="11" stopIfTrue="1" operator="equal">
      <formula>"S"</formula>
    </cfRule>
    <cfRule type="cellIs" dxfId="9" priority="12" stopIfTrue="1" operator="equal">
      <formula>"*"</formula>
    </cfRule>
  </conditionalFormatting>
  <conditionalFormatting sqref="AK320">
    <cfRule type="cellIs" dxfId="8" priority="7" stopIfTrue="1" operator="equal">
      <formula>"L"</formula>
    </cfRule>
    <cfRule type="cellIs" dxfId="7" priority="8" stopIfTrue="1" operator="equal">
      <formula>"S"</formula>
    </cfRule>
    <cfRule type="cellIs" dxfId="6" priority="9" stopIfTrue="1" operator="equal">
      <formula>"*"</formula>
    </cfRule>
  </conditionalFormatting>
  <conditionalFormatting sqref="X320">
    <cfRule type="cellIs" dxfId="5" priority="4" stopIfTrue="1" operator="equal">
      <formula>"L"</formula>
    </cfRule>
    <cfRule type="cellIs" dxfId="4" priority="5" stopIfTrue="1" operator="equal">
      <formula>"S"</formula>
    </cfRule>
    <cfRule type="cellIs" dxfId="3" priority="6" stopIfTrue="1" operator="equal">
      <formula>"*"</formula>
    </cfRule>
  </conditionalFormatting>
  <conditionalFormatting sqref="AR320:AS320">
    <cfRule type="cellIs" dxfId="2" priority="1" stopIfTrue="1" operator="equal">
      <formula>"L"</formula>
    </cfRule>
    <cfRule type="cellIs" dxfId="1" priority="2" stopIfTrue="1" operator="equal">
      <formula>"S"</formula>
    </cfRule>
    <cfRule type="cellIs" dxfId="0" priority="3" stopIfTrue="1" operator="equal">
      <formula>"*"</formula>
    </cfRule>
  </conditionalFormatting>
  <dataValidations count="2">
    <dataValidation type="list" allowBlank="1" showInputMessage="1" showErrorMessage="1" errorTitle="Error" error="Please insert from the valid data" sqref="F317:F318 F285 F300 F295 F282 F288 F10:F272 G10:G273" xr:uid="{158F3A16-7BBF-4CFA-AC49-430D68706A88}">
      <formula1>LocalEPs</formula1>
    </dataValidation>
    <dataValidation showDropDown="1" showInputMessage="1" showErrorMessage="1" sqref="B269:B273 B240:B247 B156 B17:B28 B121:B123 B249:B250 B162:B165 B76:B77 B112:B118 B160 B176:B190 B13:B15 B220:B223 B238 B108:B109 B158 B79:B81 B125:B126 B10 B196:B208 B131 B92:B98 B133:B154 B84:B90 B236 B101:B106 B211:B218 B167:B174 B30 B32:B36 B46:B74 B253:B267 B38:B43 A319:A320 A302:A309 A311 A313 A315 B192:B194 B225:B233 A10:A300" xr:uid="{ED78D2FD-078C-4097-946F-EA57DB460B7B}"/>
  </dataValidations>
  <hyperlinks>
    <hyperlink ref="C10" r:id="rId1" xr:uid="{D03CE741-15DC-4F5C-89A5-668BF47D8D14}"/>
    <hyperlink ref="C11" r:id="rId2" display="A &amp; G Precision Engineers Ltd" xr:uid="{26315F99-7FD7-4599-B429-920F621A0F9A}"/>
    <hyperlink ref="C12" r:id="rId3" xr:uid="{D620E1F8-4E2A-47BE-82A6-C95B5383990F}"/>
    <hyperlink ref="C13" r:id="rId4" xr:uid="{FB9B87E7-6C5F-42D7-A35F-3D2EFFF2FF1C}"/>
    <hyperlink ref="C14" r:id="rId5" xr:uid="{501C9062-5042-4F4D-A8D2-2AC1190D409A}"/>
    <hyperlink ref="C16" r:id="rId6" xr:uid="{C17E3C91-6BFB-43BA-BAD7-F3F769F0F8D1}"/>
    <hyperlink ref="C17" r:id="rId7" xr:uid="{F87A0C14-3C77-46B9-9CAE-C54F510E62D1}"/>
    <hyperlink ref="C22" r:id="rId8" xr:uid="{6E421550-E935-42E8-BF5A-51488767785E}"/>
    <hyperlink ref="C23" r:id="rId9" xr:uid="{C391378E-9E8F-411A-AC36-53326D8E3FBF}"/>
    <hyperlink ref="C24" r:id="rId10" xr:uid="{D10D5896-1CED-44B6-A054-42C327D5751B}"/>
    <hyperlink ref="C25" r:id="rId11" xr:uid="{26B7375F-0A58-4AF2-87CD-969E8C92697B}"/>
    <hyperlink ref="C26" r:id="rId12" xr:uid="{7099157A-82AC-4791-979F-BF9DC6A67B85}"/>
    <hyperlink ref="C27" r:id="rId13" xr:uid="{A2DEAB65-DBE4-4F89-99BD-F517A5B71F14}"/>
    <hyperlink ref="C20" r:id="rId14" display="ALA Corporation UK Ltd" xr:uid="{E5695AF2-A205-4F32-91D1-83C163518C4E}"/>
    <hyperlink ref="C29" r:id="rId15" xr:uid="{4D804A9D-46F5-43C0-B57E-61B472776AA6}"/>
    <hyperlink ref="C30" r:id="rId16" xr:uid="{DA522CB9-1BBC-4797-AE29-C6B0E3817904}"/>
    <hyperlink ref="C31" r:id="rId17" xr:uid="{E1EBF3C1-43DC-4495-8E38-3A779E7C7512}"/>
    <hyperlink ref="C21" r:id="rId18" xr:uid="{7F2B28B5-2685-4D2F-B575-AF2760810733}"/>
    <hyperlink ref="C32" r:id="rId19" xr:uid="{6A589B6A-70AB-48D8-A6FA-224509CE6293}"/>
    <hyperlink ref="C33" r:id="rId20" xr:uid="{72272406-2039-48AA-92D3-AE7DB9F6BC3F}"/>
    <hyperlink ref="C79" r:id="rId21" display="Anglo Krempel Ltd" xr:uid="{0D6360AC-518A-4B3F-B87F-54FAAF949710}"/>
    <hyperlink ref="C36" r:id="rId22" xr:uid="{7626B614-A190-439D-8316-A63C3EC31565}"/>
    <hyperlink ref="C38" r:id="rId23" xr:uid="{78EDA607-9F3E-4753-B170-494298219297}"/>
    <hyperlink ref="C41" r:id="rId24" xr:uid="{88510763-0BF6-4BDC-94B2-B16582B154F9}"/>
    <hyperlink ref="C42" r:id="rId25" xr:uid="{B8DD1905-7554-4E05-B12D-B5A427D40ACF}"/>
    <hyperlink ref="C43" r:id="rId26" xr:uid="{88CBA4E6-FEA4-4ED9-924C-642C2FE1B30D}"/>
    <hyperlink ref="C44" r:id="rId27" xr:uid="{4E96435F-2F83-49E2-A19E-F46784F735E0}"/>
    <hyperlink ref="C45" r:id="rId28" xr:uid="{E373E1C9-CDC6-48F8-9386-F518DE3F687C}"/>
    <hyperlink ref="C46" r:id="rId29" xr:uid="{494B191F-A3A1-418F-BD83-3496CE53AC7F}"/>
    <hyperlink ref="C47" r:id="rId30" xr:uid="{8F5E3AC2-C46D-434B-80C0-48C3A158B576}"/>
    <hyperlink ref="C48" r:id="rId31" display="BEAGLE AEROSPACE" xr:uid="{A2ECA6CC-CBFD-424F-9492-C2D34B63ABE4}"/>
    <hyperlink ref="C51" r:id="rId32" xr:uid="{71E11C04-CFED-4AD7-9706-94E47E6D912C}"/>
    <hyperlink ref="C52" r:id="rId33" xr:uid="{B20EAADB-406F-4F93-9B60-A4D163BC8580}"/>
    <hyperlink ref="C53" r:id="rId34" xr:uid="{F1371962-94FD-4DBC-8568-84DA83DF8C64}"/>
    <hyperlink ref="C54" r:id="rId35" xr:uid="{32D4B9BC-F12F-46C5-9BE6-45BBBF87781A}"/>
    <hyperlink ref="C55" r:id="rId36" xr:uid="{38E85B2A-BFF9-4BD6-8B45-E8FA3B2FE3F8}"/>
    <hyperlink ref="C57" r:id="rId37" display="Bodycote Plc" xr:uid="{2E7BD5A9-4067-41A4-84B4-40D59B7BFA49}"/>
    <hyperlink ref="C58" r:id="rId38" xr:uid="{CA8D897E-3056-4A6C-BCD2-6C51C65A9F50}"/>
    <hyperlink ref="C59" r:id="rId39" xr:uid="{EAE973E0-E4B2-474F-AD13-420DE850CFC6}"/>
    <hyperlink ref="C60" r:id="rId40" xr:uid="{CE7CC711-E298-463D-8FC9-3A315FF3394A}"/>
    <hyperlink ref="C61" r:id="rId41" xr:uid="{B542026C-4AE9-4C7B-A649-DFEF8304A017}"/>
    <hyperlink ref="C62" r:id="rId42" xr:uid="{BBBBBF9F-D32B-480E-9A62-343CE90361C9}"/>
    <hyperlink ref="C64" r:id="rId43" xr:uid="{AB33BBBB-9BB5-4A17-92D0-6EF91EC562B0}"/>
    <hyperlink ref="C65" r:id="rId44" display="Carlisle Interconnect Technologies Ltd" xr:uid="{9A2D6BFA-A9F3-4FDF-BF53-7CD3893F6A04}"/>
    <hyperlink ref="C66" r:id="rId45" xr:uid="{18E35D7A-C5CB-4092-BC04-7E77C419B637}"/>
    <hyperlink ref="C67" r:id="rId46" xr:uid="{98B790BB-5D8C-4FD0-B985-BA6B06AE31A9}"/>
    <hyperlink ref="C70" r:id="rId47" xr:uid="{2BA3D10F-DD8A-4D66-9C2A-1387AE05B189}"/>
    <hyperlink ref="C71" r:id="rId48" xr:uid="{B5116D07-E0C0-4F83-8688-06C8F1A101FF}"/>
    <hyperlink ref="C74" r:id="rId49" xr:uid="{69B930CE-ACB6-4D4C-AA41-D4596C00CC64}"/>
    <hyperlink ref="C75" r:id="rId50" xr:uid="{0D3E2ADE-86B0-401C-B9BF-7C860539A56B}"/>
    <hyperlink ref="C76" r:id="rId51" xr:uid="{4758B4EA-FAAD-458B-B4A9-A131311296DE}"/>
    <hyperlink ref="C77" r:id="rId52" xr:uid="{494C66C6-C13E-427D-8BB8-3C99C2609B7F}"/>
    <hyperlink ref="C78" r:id="rId53" xr:uid="{875DD1E2-E771-4986-A933-C27306D87473}"/>
    <hyperlink ref="C80" r:id="rId54" xr:uid="{8A500356-7D2D-4437-AE66-0CDE6F38EFC7}"/>
    <hyperlink ref="C81" r:id="rId55" xr:uid="{0D164492-FA54-4CF3-BAE1-B762BB2033F9}"/>
    <hyperlink ref="C82" r:id="rId56" xr:uid="{FDCFA52E-969C-4C77-891D-455E1D11FCA1}"/>
    <hyperlink ref="C83" r:id="rId57" xr:uid="{2ADD447F-7C37-40DF-92E8-AF328AC63DF6}"/>
    <hyperlink ref="C84" r:id="rId58" display="DATHAM TOOL AND GAUGE CO LTD" xr:uid="{92263829-E0C5-4339-AB98-4A6224C3A3BC}"/>
    <hyperlink ref="C85" r:id="rId59" xr:uid="{A6D3BD33-8A75-4745-8ED9-49632D9AD288}"/>
    <hyperlink ref="C86" r:id="rId60" xr:uid="{AECF41F4-1C2F-4C4E-A3F2-B1F7B890BDA3}"/>
    <hyperlink ref="C87" r:id="rId61" xr:uid="{9EDD3889-EAE1-4A65-BC70-8ABF99066671}"/>
    <hyperlink ref="C88" r:id="rId62" xr:uid="{1228A1FE-F4A2-4E14-80CD-FE2C26AA640C}"/>
    <hyperlink ref="C89" r:id="rId63" xr:uid="{F6183068-4388-4E5F-9A23-84B2D9265717}"/>
    <hyperlink ref="C90" r:id="rId64" xr:uid="{7718C369-055A-439D-B959-BC277C1E9221}"/>
    <hyperlink ref="C91" r:id="rId65" xr:uid="{C24D2C94-E45E-471B-9383-1D044A97723D}"/>
    <hyperlink ref="C92" r:id="rId66" xr:uid="{C1C959FD-2B65-40EB-AE30-CE39DBD82965}"/>
    <hyperlink ref="C93" r:id="rId67" xr:uid="{A3BC5961-9FFD-4A2F-A260-E5A3AB8CCC33}"/>
    <hyperlink ref="C94" r:id="rId68" xr:uid="{3B64F047-33A2-4C47-9106-DB583FE36C5A}"/>
    <hyperlink ref="C96" r:id="rId69" xr:uid="{C8141FFB-3CE0-4383-96F3-0C59640C4866}"/>
    <hyperlink ref="C97" r:id="rId70" xr:uid="{E406E87F-14EE-4776-A3EA-0F46296F2880}"/>
    <hyperlink ref="C98" r:id="rId71" display="Ellsworth Adhesives" xr:uid="{D4E2E949-6058-4CA5-9930-647D58295D60}"/>
    <hyperlink ref="C99" r:id="rId72" xr:uid="{55A7FC02-D409-4B8F-BE8C-9C1507A947B2}"/>
    <hyperlink ref="C103" r:id="rId73" xr:uid="{6DBE2D40-F1C7-4214-87A7-E4427DB77671}"/>
    <hyperlink ref="C105" r:id="rId74" xr:uid="{5BF7304C-F5B4-43A4-A926-1E0C467AC150}"/>
    <hyperlink ref="C106" r:id="rId75" xr:uid="{D187D8B6-489F-4D06-A311-27833B41E8D7}"/>
    <hyperlink ref="C108" r:id="rId76" xr:uid="{4B2DC03F-AF8F-4734-922E-8F73E5C3CF7F}"/>
    <hyperlink ref="C109" r:id="rId77" xr:uid="{29D62359-5092-4A57-9270-250F79890AC1}"/>
    <hyperlink ref="C110" r:id="rId78" xr:uid="{96744B6F-A4FA-4E2B-BB4A-FAE8AFE9E63F}"/>
    <hyperlink ref="C112" r:id="rId79" xr:uid="{B4FCA2B9-082D-49EE-9ABE-9FAE99FE714D}"/>
    <hyperlink ref="C113" r:id="rId80" xr:uid="{763CC66D-87A0-435E-9188-C02C83D9BEDD}"/>
    <hyperlink ref="C114" r:id="rId81" xr:uid="{17D82BA9-C21A-4DCD-88E7-E73A340CE2C0}"/>
    <hyperlink ref="C116" r:id="rId82" xr:uid="{DC437E9E-5BD4-474F-AFDC-DFBAC9EC5BBE}"/>
    <hyperlink ref="C117" r:id="rId83" xr:uid="{12FFFB21-7484-4136-9AF0-47BE5879DE6A}"/>
    <hyperlink ref="C119" r:id="rId84" xr:uid="{65C168D4-CFA1-4C57-AC3B-F4D1DD3E3FE5}"/>
    <hyperlink ref="C120" r:id="rId85" xr:uid="{CFA406BF-C4DF-4881-925A-0E02D28BA636}"/>
    <hyperlink ref="C122" r:id="rId86" xr:uid="{DBA8634D-3206-4AA1-BC81-1A2871774456}"/>
    <hyperlink ref="C123" r:id="rId87" xr:uid="{CA3B0246-C73A-454A-9195-32F00E82A598}"/>
    <hyperlink ref="C124" r:id="rId88" xr:uid="{BE445041-1E19-4D5F-9880-0374F657143E}"/>
    <hyperlink ref="C126" r:id="rId89" xr:uid="{187C727D-02CC-422B-BC92-A8413F4927CB}"/>
    <hyperlink ref="C127" r:id="rId90" xr:uid="{DBEE7B92-B8DE-41C0-B2E3-BF3764A2F29B}"/>
    <hyperlink ref="C128" r:id="rId91" xr:uid="{7E305171-5EBB-4786-85BF-105485373E35}"/>
    <hyperlink ref="C130" r:id="rId92" xr:uid="{96323E86-AF40-48B7-8FFA-68ED3E4F9EE2}"/>
    <hyperlink ref="C133" r:id="rId93" xr:uid="{3BC138C1-E0D1-41E1-B8C0-92187465C670}"/>
    <hyperlink ref="C134" r:id="rId94" xr:uid="{E6480435-9885-42EC-AA57-BECB24496A26}"/>
    <hyperlink ref="C136" r:id="rId95" xr:uid="{A45C8048-A518-4C88-B362-B966C1EEFA33}"/>
    <hyperlink ref="C137" r:id="rId96" xr:uid="{4D533079-3C0F-43F4-9697-31F8CBD85BD3}"/>
    <hyperlink ref="C138" r:id="rId97" xr:uid="{BD3A93C5-F61D-4993-9A3F-3349AF3C38F2}"/>
    <hyperlink ref="C140" r:id="rId98" xr:uid="{2778E251-3926-40E4-816E-2564EF3AAAF9}"/>
    <hyperlink ref="C141" r:id="rId99" xr:uid="{1AE2FFB9-0D29-4A0C-9B03-5179348552C8}"/>
    <hyperlink ref="C142" r:id="rId100" xr:uid="{B7041EBD-5979-46EF-B30F-B2D0476B5236}"/>
    <hyperlink ref="C143" r:id="rId101" xr:uid="{8A61A0D8-534D-4E28-852B-21766DED3522}"/>
    <hyperlink ref="C144" r:id="rId102" xr:uid="{5C3F57D8-34A5-4C18-B6C1-31CA9F45E9FD}"/>
    <hyperlink ref="C146" r:id="rId103" xr:uid="{1EF43186-7CF6-48F4-AC3D-B4F3F5B6FAAA}"/>
    <hyperlink ref="C147" r:id="rId104" xr:uid="{86400D9A-1E49-483B-8638-1306379FF41D}"/>
    <hyperlink ref="C150" r:id="rId105" xr:uid="{66CC5753-6F83-4086-AFBC-C96B73D56DAF}"/>
    <hyperlink ref="C151" r:id="rId106" xr:uid="{EEF543EE-0466-48A0-AA0A-7C3F0ED78676}"/>
    <hyperlink ref="C152" r:id="rId107" xr:uid="{C8101FC4-E643-4CD5-AFFD-1EB3F3E30F49}"/>
    <hyperlink ref="C153" r:id="rId108" xr:uid="{CC330AF7-9637-45F9-803D-715FF1CE39FA}"/>
    <hyperlink ref="C154" r:id="rId109" xr:uid="{7D60947F-3B5B-4935-93C5-E8457314CF61}"/>
    <hyperlink ref="C155" r:id="rId110" xr:uid="{75720891-CC65-40C6-BBB4-E4E90C1FBCC8}"/>
    <hyperlink ref="C162" r:id="rId111" xr:uid="{50DD3E5E-9F0C-46AC-826C-8D4AFD6042B3}"/>
    <hyperlink ref="C163" r:id="rId112" xr:uid="{581F85FE-F9F1-4955-85BA-AA3C23AB94CE}"/>
    <hyperlink ref="C164" r:id="rId113" xr:uid="{E24FD31A-910E-4373-BB44-DCC9776B1E88}"/>
    <hyperlink ref="C165" r:id="rId114" xr:uid="{BF2F992E-892A-42D1-A072-8BC6AAA12845}"/>
    <hyperlink ref="C167" r:id="rId115" xr:uid="{DA495033-A75A-4930-AE0D-2AAA760B9492}"/>
    <hyperlink ref="C169" r:id="rId116" xr:uid="{2E1BB81F-C105-4A3B-95B1-376AD722669C}"/>
    <hyperlink ref="C171" r:id="rId117" xr:uid="{BE3544C0-9FCD-40B4-A811-AADC251D6FA5}"/>
    <hyperlink ref="C172" r:id="rId118" xr:uid="{761C3022-4E97-4999-949F-C3FD252A5D5E}"/>
    <hyperlink ref="C173" r:id="rId119" xr:uid="{A68F52F7-34D0-4898-B438-5DFFAA3FC1A5}"/>
    <hyperlink ref="C174" r:id="rId120" xr:uid="{B8A142F1-4743-4E67-BD4A-BDAE94CC0B66}"/>
    <hyperlink ref="C176" r:id="rId121" xr:uid="{A272CB1E-34C5-45B1-B1DE-65E79E1E24A6}"/>
    <hyperlink ref="C177" r:id="rId122" xr:uid="{6286F51D-82B9-4C18-9F55-11C1005F9DA8}"/>
    <hyperlink ref="C178" r:id="rId123" xr:uid="{866DA40C-3BEC-44AB-B9CA-9A3FEE059894}"/>
    <hyperlink ref="C179" r:id="rId124" xr:uid="{204EAD68-A16C-4559-832E-68BE9E490543}"/>
    <hyperlink ref="C297" r:id="rId125" xr:uid="{CA338586-F414-45DE-8BD0-AA7BD0CBC376}"/>
    <hyperlink ref="C180" r:id="rId126" xr:uid="{80607995-CAED-4478-93A9-20DA533DC714}"/>
    <hyperlink ref="C183" r:id="rId127" xr:uid="{D1A546FE-4941-41AD-826C-A62889D01094}"/>
    <hyperlink ref="C185" r:id="rId128" display="NEW CHAPEL ELECTRONICS LTD (Fairford)" xr:uid="{8975172A-6B86-492D-AAB4-B40AEF1D8D17}"/>
    <hyperlink ref="C186" r:id="rId129" xr:uid="{FF76F9F7-5510-4055-BB11-38D1E9911704}"/>
    <hyperlink ref="C187" r:id="rId130" xr:uid="{E7605113-CF2C-4A7F-9064-FBA1153176FF}"/>
    <hyperlink ref="C188" r:id="rId131" xr:uid="{168B8039-BFAE-440D-95FE-C21658CE32BE}"/>
    <hyperlink ref="C190" r:id="rId132" xr:uid="{E8908B9A-9493-45CC-9FAB-7F1D79CEEE26}"/>
    <hyperlink ref="C191" r:id="rId133" xr:uid="{F181FA21-87A0-4072-B7E0-749E0C2C14FB}"/>
    <hyperlink ref="C192" r:id="rId134" xr:uid="{AA46F5BA-E0B6-43BD-B003-CE630BC59C49}"/>
    <hyperlink ref="C195" r:id="rId135" xr:uid="{9DF8C071-B5F7-4DE2-A106-4E9EB23ADBA6}"/>
    <hyperlink ref="C196" r:id="rId136" xr:uid="{35526309-F6F5-4B6B-86B5-F440A4638B73}"/>
    <hyperlink ref="C197" r:id="rId137" xr:uid="{C984983C-23F2-4CBA-9C13-1696D18F2B7F}"/>
    <hyperlink ref="C201" r:id="rId138" xr:uid="{DEBAEBCF-5FCB-4575-814B-01C80A33DE7D}"/>
    <hyperlink ref="C203" r:id="rId139" xr:uid="{7FF047EC-BE0D-4656-ACF9-4AFEC116BC81}"/>
    <hyperlink ref="C205" r:id="rId140" xr:uid="{956EEE7C-10F1-4CD7-9B07-8DD0A2511344}"/>
    <hyperlink ref="C206" r:id="rId141" xr:uid="{ABBA46F9-C418-49D1-A5B5-CAEFD872D00C}"/>
    <hyperlink ref="C210" r:id="rId142" xr:uid="{5B0536D3-A736-48C1-90F2-055EB8CCDFB2}"/>
    <hyperlink ref="C211" r:id="rId143" xr:uid="{15990665-4825-45DA-B949-FD8695F38DBA}"/>
    <hyperlink ref="C214" r:id="rId144" xr:uid="{20E537E4-1B43-4B05-A6B4-ACDE26BBB829}"/>
    <hyperlink ref="C215" r:id="rId145" xr:uid="{61C2D2D0-34DD-4F52-A826-25089908D15A}"/>
    <hyperlink ref="C217" r:id="rId146" xr:uid="{DA84228B-1BEA-4E47-A600-A3553E8A8E4B}"/>
    <hyperlink ref="C220" r:id="rId147" xr:uid="{4C7D45BF-4ACA-4E25-98CC-473BA050318F}"/>
    <hyperlink ref="C221" r:id="rId148" xr:uid="{5AC32E41-6463-436B-A30C-6835545019CB}"/>
    <hyperlink ref="C222" r:id="rId149" xr:uid="{BB834356-EC95-431E-99D5-237F3BC4FAC1}"/>
    <hyperlink ref="C223" r:id="rId150" xr:uid="{6C9DEF53-3604-4D0C-846C-9F7802083687}"/>
    <hyperlink ref="C224" r:id="rId151" xr:uid="{3FE1FF37-4C4B-4DCF-AC04-64B17047F5C3}"/>
    <hyperlink ref="C225" r:id="rId152" xr:uid="{C6583C15-AAD0-456B-A892-46704E8C92A2}"/>
    <hyperlink ref="C226" r:id="rId153" display="Righton Ltd - Bristol" xr:uid="{E8BF8209-C616-41D0-AED4-093713CFE038}"/>
    <hyperlink ref="C227" r:id="rId154" display="Righton Ltd - Glasgow" xr:uid="{B87EFB17-A685-4A22-9F51-961BDDA5FB14}"/>
    <hyperlink ref="C228" r:id="rId155" display="Righton Ltd - Manchester" xr:uid="{4B72A8E1-ECE1-4FCC-B043-2BBA9F0B838C}"/>
    <hyperlink ref="C229" r:id="rId156" display="Righton Ltd - Plymouth" xr:uid="{C240588B-02A6-4BCF-ADD6-11C914AB90B8}"/>
    <hyperlink ref="C232" r:id="rId157" xr:uid="{3505BE14-01E8-444E-AB2E-5E103AA1468F}"/>
    <hyperlink ref="C233" r:id="rId158" xr:uid="{371E2238-A212-480C-BF09-E1CB4F9E0957}"/>
    <hyperlink ref="C234" r:id="rId159" xr:uid="{08702ED2-E61C-467C-BD9C-F4312A904EBF}"/>
    <hyperlink ref="C235" r:id="rId160" xr:uid="{B0277D06-3098-4FE1-A555-0A190BD206CC}"/>
    <hyperlink ref="C236" r:id="rId161" xr:uid="{5B4E7D22-9593-49C7-8D6D-F21DC123170C}"/>
    <hyperlink ref="C237" r:id="rId162" xr:uid="{42FB9D23-B638-45B3-9952-6C99ACD98D74}"/>
    <hyperlink ref="C238" r:id="rId163" xr:uid="{17FDC589-994F-42EC-9064-847F1D5535DA}"/>
    <hyperlink ref="C239" r:id="rId164" xr:uid="{720B4752-FF75-452C-A24D-89A225E97BA9}"/>
    <hyperlink ref="C240" r:id="rId165" xr:uid="{86A74199-6320-4800-BCED-5A7C7A626995}"/>
    <hyperlink ref="C319" r:id="rId166" xr:uid="{7F3F72C9-282B-44F5-BA51-9537F096603F}"/>
    <hyperlink ref="C317" r:id="rId167" xr:uid="{BB0C813D-B72A-4DEC-9069-9E1BD4ED3A3C}"/>
    <hyperlink ref="C315" r:id="rId168" xr:uid="{CABE498F-0358-4315-A5BC-9F99C3C4EAB9}"/>
    <hyperlink ref="C314" r:id="rId169" xr:uid="{AB740589-0B65-4EC1-BE22-F4E99393E5EA}"/>
    <hyperlink ref="C311" r:id="rId170" xr:uid="{C1CBA7AC-5960-473C-84AD-F5E6A75E64B7}"/>
    <hyperlink ref="C310" r:id="rId171" xr:uid="{C10C7447-98E9-4104-AAFD-E90972E79C5E}"/>
    <hyperlink ref="C308" r:id="rId172" xr:uid="{78EDB9FB-A776-4224-999E-9B4D96C988CF}"/>
    <hyperlink ref="C306" r:id="rId173" xr:uid="{CA4D275F-DC44-43AF-BACE-5BFC01E7BBB9}"/>
    <hyperlink ref="C305" r:id="rId174" xr:uid="{A4B1BD74-D5E0-4847-B575-0F81B0AB2A8A}"/>
    <hyperlink ref="C304" r:id="rId175" xr:uid="{9D95E619-CD6D-44D2-815A-6E8358931C3D}"/>
    <hyperlink ref="C303" r:id="rId176" xr:uid="{CE0222C7-0787-4C79-BE75-401E586406FE}"/>
    <hyperlink ref="C302" r:id="rId177" xr:uid="{8D8DC2A3-FA68-4ECE-9BB6-B12C7918F49E}"/>
    <hyperlink ref="C301" r:id="rId178" xr:uid="{AAB6959A-4870-4F36-8846-48DA655EC5C4}"/>
    <hyperlink ref="C300" r:id="rId179" xr:uid="{303B50F6-8476-46E8-856C-D1B6D52E1FFF}"/>
    <hyperlink ref="C299" r:id="rId180" xr:uid="{908F88A5-92AF-4E98-B5D5-D976A2A4AA07}"/>
    <hyperlink ref="C298" r:id="rId181" xr:uid="{E87BD81E-16A0-4891-BCFD-540ABFB72F5D}"/>
    <hyperlink ref="C295" r:id="rId182" xr:uid="{0AE2A2ED-BF25-4750-BE32-A0D006E9C89F}"/>
    <hyperlink ref="C294" r:id="rId183" xr:uid="{45FB46D4-C0DA-45A9-BFCB-8D6462567486}"/>
    <hyperlink ref="C292" r:id="rId184" xr:uid="{68CF9BD6-3716-40BC-BB55-9DB45CCCA5AD}"/>
    <hyperlink ref="C291" r:id="rId185" xr:uid="{ED3827FA-94EF-42EC-883F-606E9A1F7442}"/>
    <hyperlink ref="C290" r:id="rId186" display="ULTRA PMES" xr:uid="{C7D78421-0500-43A5-A35E-9C31421A8E64}"/>
    <hyperlink ref="C288" r:id="rId187" xr:uid="{606EA81D-D5D3-43A3-92D6-9D470422AD86}"/>
    <hyperlink ref="C286" r:id="rId188" xr:uid="{9309F402-85BB-4CA0-94D4-8D9734CE3A61}"/>
    <hyperlink ref="C283" r:id="rId189" xr:uid="{448E9A65-D1C2-4EE8-A72E-647A99FB7929}"/>
    <hyperlink ref="C282" r:id="rId190" display="TODS AEROSPACE LTD " xr:uid="{FF09D4C0-D0AA-4A59-9C05-728BE65A1498}"/>
    <hyperlink ref="C280" r:id="rId191" xr:uid="{FDE809A1-6E2C-47EC-AB4B-B615369C4116}"/>
    <hyperlink ref="C276" r:id="rId192" xr:uid="{06C2B4D3-A458-4461-908A-89F817DB39F7}"/>
    <hyperlink ref="C241" r:id="rId193" display="Scientific Management Associates UK Ltd" xr:uid="{89707808-BEA8-4981-8039-CFED9E833788}"/>
    <hyperlink ref="C242" r:id="rId194" xr:uid="{5C24FD4C-0C80-449F-B0F4-04AE456DF386}"/>
    <hyperlink ref="C245" r:id="rId195" xr:uid="{266A10E5-08A7-44A9-BA61-FB662724ADEC}"/>
    <hyperlink ref="C246" r:id="rId196" xr:uid="{B627F72F-83A9-44CB-A311-B745C92CC164}"/>
    <hyperlink ref="C247" r:id="rId197" xr:uid="{A119E1BC-88D4-4DE4-B865-E19F5EE672D9}"/>
    <hyperlink ref="C248" r:id="rId198" xr:uid="{D8E47432-8B3F-42C7-8032-4F9B22F0D441}"/>
    <hyperlink ref="C250" r:id="rId199" xr:uid="{053E3B66-04FA-41D6-804E-E00AE0523703}"/>
    <hyperlink ref="C251" r:id="rId200" xr:uid="{D41C8BA9-177C-4643-8343-4E16B486CBCA}"/>
    <hyperlink ref="C252" r:id="rId201" xr:uid="{3B82FFB1-63FF-44E1-BAD3-F44DE3BC8468}"/>
    <hyperlink ref="C255" r:id="rId202" xr:uid="{6FD75E63-D01B-4429-8899-6C5F9620A7EE}"/>
    <hyperlink ref="C257" r:id="rId203" xr:uid="{C4D89990-2604-4ECD-80F8-65CFE0EA6F9A}"/>
    <hyperlink ref="C258" r:id="rId204" xr:uid="{42CAB5B1-0C84-4FEE-BA44-D94671EF43D0}"/>
    <hyperlink ref="C259" r:id="rId205" xr:uid="{1AA07BB9-D23D-4348-BEF6-579A0D9D2F88}"/>
    <hyperlink ref="C260" r:id="rId206" display="STOP CHOC LTD" xr:uid="{05A13E1D-F7DD-463D-A102-E7AE0EAFF5CC}"/>
    <hyperlink ref="C275" r:id="rId207" xr:uid="{88874CB4-EDD2-4956-BEBE-111D9FA94485}"/>
    <hyperlink ref="C261" r:id="rId208" xr:uid="{1AF34E9C-0E41-460C-86D0-D717AB01FB08}"/>
    <hyperlink ref="C263" r:id="rId209" xr:uid="{7F0AE33F-6343-40F5-8142-4F4860D062B0}"/>
    <hyperlink ref="C264" r:id="rId210" xr:uid="{005ED8C3-8B7A-4AF8-ACBD-890C23DBFD6E}"/>
    <hyperlink ref="C265" r:id="rId211" display="Swiftool Precision Engineering Ltd" xr:uid="{91863207-B2DE-44CC-8FFE-00D0391FC63D}"/>
    <hyperlink ref="C267" r:id="rId212" xr:uid="{BE8F19A1-08F4-47AD-81B0-4C32D400079B}"/>
    <hyperlink ref="C268" r:id="rId213" display="TADLEY ENGINEERING LTD" xr:uid="{8E6AF869-2225-4947-920C-952F70347E23}"/>
    <hyperlink ref="C270" r:id="rId214" xr:uid="{8F75FFE6-DD10-47A5-BB09-D115C9D4B0EA}"/>
    <hyperlink ref="C271" r:id="rId215" xr:uid="{23766A6E-6468-4545-99D0-E9EFBF23331C}"/>
    <hyperlink ref="C272" r:id="rId216" xr:uid="{A1B76F78-6BDA-4150-B093-7B5BEBF3D2F0}"/>
    <hyperlink ref="C273" r:id="rId217" xr:uid="{E3E379F2-5296-4BF5-B435-6BADCFFC6007}"/>
    <hyperlink ref="C274" r:id="rId218" xr:uid="{D85BDE2C-E88C-406F-A228-4233457C0E02}"/>
    <hyperlink ref="C95" r:id="rId219" xr:uid="{01BB11FB-219B-4BB0-8372-4C71A5134378}"/>
    <hyperlink ref="C184" r:id="rId220" xr:uid="{7B288A28-4F94-45EA-A027-E549F0FAAFCF}"/>
    <hyperlink ref="C253" r:id="rId221" xr:uid="{EA05041F-0E6A-44F4-863D-29100009ED4B}"/>
    <hyperlink ref="C316" r:id="rId222" xr:uid="{2CBD6C91-5FE2-46F1-8A1D-E8C2B8594833}"/>
    <hyperlink ref="C115" r:id="rId223" xr:uid="{CB4154B4-53DC-479C-AEF6-80C73BBDFFA8}"/>
    <hyperlink ref="C50" r:id="rId224" xr:uid="{68179BDE-FB11-491F-AA27-E3D6BCEB3727}"/>
    <hyperlink ref="C148" r:id="rId225" xr:uid="{0BA1A01B-FCB0-47CE-BFD6-127A2DB8B34A}"/>
    <hyperlink ref="C37" r:id="rId226" xr:uid="{A00345DB-525C-45AB-9F05-4DB138F4A008}"/>
    <hyperlink ref="C149" r:id="rId227" xr:uid="{63ECD94B-6AF0-477C-B227-4E291A2529C4}"/>
    <hyperlink ref="C104" r:id="rId228" display="Fasteq Ltd" xr:uid="{F3054F18-A152-4489-8E51-E959D6782E70}"/>
    <hyperlink ref="C318" r:id="rId229" xr:uid="{D35A8A4C-1A8F-4AEF-8C80-DB70437A599F}"/>
    <hyperlink ref="C296" r:id="rId230" xr:uid="{9BF4FBE8-F65A-446D-ADFF-2B96A2CF4C8C}"/>
    <hyperlink ref="C216" r:id="rId231" xr:uid="{967CB050-8229-4DF2-B629-4AE1859D9F2F}"/>
    <hyperlink ref="C131" r:id="rId232" xr:uid="{921125CE-558F-4AF7-B72A-7C76D4994A25}"/>
    <hyperlink ref="C289" r:id="rId233" xr:uid="{EA84EBC3-FECB-45BF-8B45-D725E812AF64}"/>
    <hyperlink ref="C168" r:id="rId234" xr:uid="{A35A9395-06CB-459E-91B1-CEC24B2744A2}"/>
    <hyperlink ref="C101" r:id="rId235" xr:uid="{03ED9A48-716E-4AE2-8DCB-8B49E4B94EB3}"/>
    <hyperlink ref="C278" r:id="rId236" xr:uid="{02ED598C-B2D1-4E3B-99EA-502566D3B6B4}"/>
    <hyperlink ref="C230" r:id="rId237" display="Righton Ltd - Portsmouth" xr:uid="{C46DFA8D-0063-4B35-B362-45E816B15A0F}"/>
    <hyperlink ref="C293" r:id="rId238" xr:uid="{9E59E3EF-FAAD-4B77-8E44-5C8A1946AAB0}"/>
    <hyperlink ref="C218" r:id="rId239" xr:uid="{46E3A2BE-2333-4FF3-8B83-CEA1465A30BD}"/>
    <hyperlink ref="C212" r:id="rId240" xr:uid="{3C8C7295-4A68-4F18-B913-A2A1910C6409}"/>
    <hyperlink ref="C102" r:id="rId241" xr:uid="{B2EABE6A-C896-468B-B458-48A0CC50871E}"/>
    <hyperlink ref="C100" r:id="rId242" xr:uid="{1DA4B649-F792-4019-9852-A7456E287D30}"/>
    <hyperlink ref="C277" r:id="rId243" xr:uid="{F9E2163F-9352-4051-BB1B-1CCAA0911F16}"/>
    <hyperlink ref="C285" r:id="rId244" xr:uid="{8D4AC941-547A-4034-BA4F-3386BAA94932}"/>
    <hyperlink ref="C72" r:id="rId245" xr:uid="{9ADB5AED-B85F-438C-9EAD-2FA0B3A2F6BD}"/>
    <hyperlink ref="C68" r:id="rId246" xr:uid="{E5EF8C70-A669-408D-8AFE-B86CB99D0662}"/>
    <hyperlink ref="C157" r:id="rId247" xr:uid="{4F013F9B-A010-4B2A-B627-80ABFDF9236A}"/>
    <hyperlink ref="C39" r:id="rId248" xr:uid="{A4401DF2-04F5-4365-9CE6-8EFF8DB3ABEF}"/>
    <hyperlink ref="C160" r:id="rId249" xr:uid="{A7584AAB-ECE6-4311-A76C-BFF61C2572F3}"/>
    <hyperlink ref="C158" r:id="rId250" xr:uid="{98186DF2-8C9A-4386-A84A-B748C50767F7}"/>
    <hyperlink ref="C159" r:id="rId251" xr:uid="{CAC8F0D3-8BB8-4603-8820-AAED74ED35D8}"/>
    <hyperlink ref="C161" r:id="rId252" xr:uid="{C169A7B2-3C1E-43D3-B613-FCFAD342BD1E}"/>
    <hyperlink ref="C118" r:id="rId253" xr:uid="{AAECB9B9-2529-4B91-B9DD-28514D760F14}"/>
    <hyperlink ref="C244" r:id="rId254" xr:uid="{86BADE91-A66E-4D6E-B55C-54EAB883D4BC}"/>
    <hyperlink ref="C256" r:id="rId255" xr:uid="{B51CC235-7D67-4E83-87A6-7D861D896053}"/>
    <hyperlink ref="C35" r:id="rId256" xr:uid="{38CFADD0-0F57-4843-98DA-7643757AC3D6}"/>
    <hyperlink ref="C198" r:id="rId257" xr:uid="{1F7B157C-6BAF-44EF-B2D4-2D421BA22E5E}"/>
    <hyperlink ref="C279" r:id="rId258" xr:uid="{4ECCFC98-A9BC-48D5-81EF-17D8C4648711}"/>
    <hyperlink ref="C121" r:id="rId259" xr:uid="{94D8F251-6262-4647-A34C-94C5AE9AC3BE}"/>
    <hyperlink ref="C49" r:id="rId260" xr:uid="{658F2923-BB0C-4881-BE68-6D894B651D45}"/>
    <hyperlink ref="C269" r:id="rId261" xr:uid="{3358D591-E83F-4A44-B9B2-5262E0861718}"/>
    <hyperlink ref="E199" r:id="rId262" display="https://en.wikipedia.org/wiki/East_Midlands" xr:uid="{919DD9C9-0AD2-4E1A-BFF9-D625E6062150}"/>
    <hyperlink ref="C34" r:id="rId263" xr:uid="{B92CC9C4-33B2-4A43-8F26-0F6931F4DFAF}"/>
    <hyperlink ref="C182" r:id="rId264" xr:uid="{147B8BBD-1EE1-4AB9-9B7B-014702BCE146}"/>
    <hyperlink ref="C181" r:id="rId265" xr:uid="{58D06618-1F17-41E6-B8AF-5041A68FC584}"/>
    <hyperlink ref="C6" r:id="rId266" display="Link to the NSR on SC21 Web Page" xr:uid="{FB8EF7A8-06FE-4A3B-9583-42CAE84BD04D}"/>
    <hyperlink ref="C320" r:id="rId267" display="Wood Group Industrial Services - Rosyth" xr:uid="{9F2E2C0F-9D9A-4A89-BDAB-5A3D056BC8C3}"/>
  </hyperlinks>
  <pageMargins left="0.70866141732283472" right="0.70866141732283472" top="0.74803149606299213" bottom="0.74803149606299213" header="0.31496062992125984" footer="0.31496062992125984"/>
  <pageSetup paperSize="9" scale="14" fitToHeight="0" orientation="portrait" r:id="rId268"/>
  <legacyDrawing r:id="rId269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Error" error="Please insert from the valid data" xr:uid="{1DFBCACA-40C9-414E-9FDA-C2AFD8D05697}">
          <x14:formula1>
            <xm:f>'C:\Users\marikad\OneDrive - ADS Group Ltd\0 SC21\[0 SC21 Groups and Contact List.xlsx]Valid data NSR'!#REF!</xm:f>
          </x14:formula1>
          <xm:sqref>E303 L26 L43 L51 L55 L61 L64:L65 L68 L131 L226 L233 L252 L82 E10:E272</xm:sqref>
        </x14:dataValidation>
        <x14:dataValidation type="list" showInputMessage="1" showErrorMessage="1" errorTitle="Error" error="Please insert from the valid data" xr:uid="{62BBC075-538A-4CEF-A139-60E15608902F}">
          <x14:formula1>
            <xm:f>'P:\ADS\07 Skills,Tech &amp; Supply Chn\73 - Operational Improvement\73100 SC21\SC21\02 SC21 Membership\SC21 NSR and New Sigs\[20170720 NSR - For SC21 PO.xlsx]Valid data'!#REF!</xm:f>
          </x14:formula1>
          <xm:sqref>L25 L10:L20 L23 L27:L36 L38:L42 L44:L50 L53:L54 L56:L60 L62:L63 L66:L67 L69:L81 L83:L110 L112:L115 L117:L130 L132:L162 L199:L216 L218:L219 L221:L225 L164:L189 L234:L251 L253:L259 L227:L232 L261:L272 L191:L197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E5D1C319EA904EBEB133597EBEB72C" ma:contentTypeVersion="12" ma:contentTypeDescription="Create a new document." ma:contentTypeScope="" ma:versionID="87d9ec5841421a28c7c904f1d562274c">
  <xsd:schema xmlns:xsd="http://www.w3.org/2001/XMLSchema" xmlns:xs="http://www.w3.org/2001/XMLSchema" xmlns:p="http://schemas.microsoft.com/office/2006/metadata/properties" xmlns:ns2="19c5ebac-1b4e-42e1-abd7-307465d9c8fb" xmlns:ns3="584a549f-4a41-43ad-bbaa-475718cc40c9" targetNamespace="http://schemas.microsoft.com/office/2006/metadata/properties" ma:root="true" ma:fieldsID="e18a99f0076f148f577bef391bc879ad" ns2:_="" ns3:_="">
    <xsd:import namespace="19c5ebac-1b4e-42e1-abd7-307465d9c8fb"/>
    <xsd:import namespace="584a549f-4a41-43ad-bbaa-475718cc4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5ebac-1b4e-42e1-abd7-307465d9c8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a549f-4a41-43ad-bbaa-475718cc40c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F29385-7853-4EA9-A043-CAC972425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c5ebac-1b4e-42e1-abd7-307465d9c8fb"/>
    <ds:schemaRef ds:uri="584a549f-4a41-43ad-bbaa-475718cc40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29D2A4-83E2-40A9-8A39-DC5F69E94159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19c5ebac-1b4e-42e1-abd7-307465d9c8fb"/>
    <ds:schemaRef ds:uri="http://schemas.microsoft.com/office/infopath/2007/PartnerControls"/>
    <ds:schemaRef ds:uri="http://schemas.openxmlformats.org/package/2006/metadata/core-properties"/>
    <ds:schemaRef ds:uri="584a549f-4a41-43ad-bbaa-475718cc40c9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AE4AD7A-4585-4F9A-A94A-AD9D9C5032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Collaboration Service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Data for dashboard</vt:lpstr>
      <vt:lpstr>NSR</vt:lpstr>
      <vt:lpstr>LEP</vt:lpstr>
      <vt:lpstr>LEPS</vt:lpstr>
      <vt:lpstr>NSR!Print_Titles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 De Rosa</dc:creator>
  <cp:keywords/>
  <dc:description/>
  <cp:lastModifiedBy>Marika De Rosa</cp:lastModifiedBy>
  <cp:revision/>
  <dcterms:created xsi:type="dcterms:W3CDTF">2019-07-31T08:15:52Z</dcterms:created>
  <dcterms:modified xsi:type="dcterms:W3CDTF">2020-03-26T16:26:11Z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0x01010034E5D1C319EA904EBEB133597EBEB72C</vt:lpwstr>
  </property>
</Properties>
</file>