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codeName="ThisWorkbook" defaultThemeVersion="166925"/>
  <mc:AlternateContent xmlns:mc="http://schemas.openxmlformats.org/markup-compatibility/2006">
    <mc:Choice Requires="x15">
      <x15ac:absPath xmlns:x15ac="http://schemas.microsoft.com/office/spreadsheetml/2010/11/ac" url="https://adsgroupltd.sharepoint.com/sites/ADS-SC21/Shared Documents/02 D Engagement/"/>
    </mc:Choice>
  </mc:AlternateContent>
  <xr:revisionPtr revIDLastSave="0" documentId="8_{2BB2F46C-3995-40C8-B374-85E7E27ABB3C}" xr6:coauthVersionLast="47" xr6:coauthVersionMax="47" xr10:uidLastSave="{00000000-0000-0000-0000-000000000000}"/>
  <bookViews>
    <workbookView xWindow="1812" yWindow="528" windowWidth="19776" windowHeight="11364" firstSheet="1" activeTab="1" xr2:uid="{D2808D33-0586-4EC0-AEA7-42D5F56D8923}"/>
  </bookViews>
  <sheets>
    <sheet name="Data for dashboard" sheetId="3" state="hidden" r:id="rId1"/>
    <sheet name="NSR" sheetId="2" r:id="rId2"/>
    <sheet name="C&amp;G Candidates key" sheetId="4" r:id="rId3"/>
  </sheets>
  <externalReferences>
    <externalReference r:id="rId4"/>
    <externalReference r:id="rId5"/>
    <externalReference r:id="rId6"/>
    <externalReference r:id="rId7"/>
  </externalReferences>
  <definedNames>
    <definedName name="_xlnm._FilterDatabase" localSheetId="1" hidden="1">NSR!$A$9:$BG$339</definedName>
    <definedName name="aft">#REF!</definedName>
    <definedName name="aga">#REF!</definedName>
    <definedName name="APPH">#REF!</definedName>
    <definedName name="Appha">#REF!</definedName>
    <definedName name="asf">#REF!</definedName>
    <definedName name="asfg">#REF!</definedName>
    <definedName name="cvb">#REF!</definedName>
    <definedName name="DateBusEx">'[1]Bus Ex'!$D$5</definedName>
    <definedName name="DateManEx">'[1]Man Ex'!$D$5</definedName>
    <definedName name="fgh">#REF!</definedName>
    <definedName name="LEP">NSR!$I$9</definedName>
    <definedName name="LEPS">NSR!$I$37:$I$264</definedName>
    <definedName name="LocalEPs">'[2]Valid data NSR'!$A$28:$A$67</definedName>
    <definedName name="Otherevents">#REF!</definedName>
    <definedName name="Othereventsa">#REF!</definedName>
    <definedName name="_xlnm.Print_Titles" localSheetId="1">NSR!$1:$9</definedName>
  </definedNames>
  <calcPr calcId="191028"/>
  <pivotCaches>
    <pivotCache cacheId="582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3" i="2" l="1"/>
  <c r="BI270" i="2" l="1"/>
  <c r="BI12" i="2"/>
  <c r="BS2" i="2"/>
  <c r="A25" i="3"/>
  <c r="A7" i="3"/>
  <c r="BK5" i="2" l="1"/>
  <c r="BP2" i="2"/>
  <c r="BL5" i="2"/>
  <c r="BJ5" i="2"/>
  <c r="BM5" i="2"/>
  <c r="BM3" i="2" l="1"/>
  <c r="BJ4" i="2"/>
  <c r="BM4" i="2"/>
  <c r="BK4" i="2"/>
  <c r="BL4" i="2"/>
  <c r="BL3" i="2" l="1"/>
  <c r="C3" i="2"/>
  <c r="E3" i="2"/>
  <c r="D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tc={247B50CB-AC88-4700-87DD-8D3ACDA061EB}</author>
    <author>tc={802C32C6-0D4F-4BF2-99A0-1D83AB969674}</author>
    <author>tc={ADEDB5E0-8483-47A6-AFCC-5DB413A2D868}</author>
    <author>Marika De Rosa</author>
    <author>tc={D9E3CE9B-0ED9-4486-A549-2DF1C276EA8E}</author>
    <author>tc={402D38C4-F34B-4453-AF11-145BEDB19481}</author>
    <author>tc={DF5ABBD6-BF2D-420A-9CA8-FDB586332DDD}</author>
    <author>tc={4ECC7323-3848-45AD-95EC-F097EBF0DDB4}</author>
    <author>tc={27CF6D72-D9AB-4779-BD7B-53CCDFDF7D0A}</author>
    <author>tc={47C0A942-8FF2-4339-B377-09189E7A17D4}</author>
    <author>tc={DC0C6B5A-5686-41DA-95B6-9CC617935343}</author>
    <author>tc={C45D10AE-CDD4-4919-BE0D-B55FC2E2D754}</author>
    <author>tc={159B7984-FDCF-4729-9A45-9F981C5DE123}</author>
    <author>tc={76302A9A-6381-4DED-9C2D-08CD1EF5CBC1}</author>
    <author>tc={6A5DA77C-0E21-4D2D-92EC-401D355305DD}</author>
    <author>tc={EE2B0641-0951-4F16-80C0-718523B1823C}</author>
    <author>tc={D8922107-40F9-401B-8B3A-C2D4700B0BAF}</author>
    <author>tc={1721B153-0318-40C5-A62F-E1E7D79452EB}</author>
    <author>tc={F36517CE-F608-4DFD-A6A7-D8019540F685}</author>
    <author>tc={1992F99C-F591-403E-86AE-238FEB417EBF}</author>
    <author>tc={48C735F7-07EE-4047-A427-57464D2CF2EB}</author>
    <author>tc={90A18B98-759D-4951-A92C-A7C21C655B7E}</author>
    <author>tc={01EC09CA-4DB3-4C69-95C9-CE5545B6A183}</author>
    <author>tc={2F458950-B19F-4AF2-A3DF-0CEE04D5F227}</author>
    <author>tc={9CE9F315-A099-4EF0-8BB9-61C53207A2C0}</author>
    <author>tc={21797316-38C1-4430-B4F7-2F4AC3CAD4FD}</author>
    <author>tc={AB0D8B0D-3E9C-4A62-BF0A-8070B8CDA46D}</author>
    <author>tc={B78864B3-FFBC-435D-B5B7-922DB1A1CCF5}</author>
    <author>tc={799F2CE1-C539-4AD0-B159-B0717499DA83}</author>
    <author>tc={12292C1D-4E88-49AD-889C-6AFC85FFC054}</author>
    <author>tc={8F730A48-E102-47FE-8CC9-AAF4642FF4B5}</author>
    <author>tc={4E318694-9BBF-476A-82D7-FB97BFD3CE9E}</author>
    <author>tc={F73DF811-0D10-438A-8A6B-80510CAF9750}</author>
    <author>tc={6D766AB8-F97F-417F-918D-6E6425114458}</author>
  </authors>
  <commentList>
    <comment ref="B13" authorId="0" shapeId="0" xr:uid="{247B50CB-AC88-4700-87DD-8D3ACDA061EB}">
      <text>
        <t>[Threaded comment]
Your version of Excel allows you to read this threaded comment; however, any edits to it will get removed if the file is opened in a newer version of Excel. Learn more: https://go.microsoft.com/fwlink/?linkid=870924
Comment:
    changed from ZZA0078 to A0078 on 18/11/2020</t>
      </text>
    </comment>
    <comment ref="B33" authorId="1" shapeId="0" xr:uid="{802C32C6-0D4F-4BF2-99A0-1D83AB969674}">
      <text>
        <t>[Threaded comment]
Your version of Excel allows you to read this threaded comment; however, any edits to it will get removed if the file is opened in a newer version of Excel. Learn more: https://go.microsoft.com/fwlink/?linkid=870924
Comment:
    changed from ZA0024 to A0024 on 18/11/2020</t>
      </text>
    </comment>
    <comment ref="B38" authorId="2" shapeId="0" xr:uid="{ADEDB5E0-8483-47A6-AFCC-5DB413A2D868}">
      <text>
        <t>[Threaded comment]
Your version of Excel allows you to read this threaded comment; however, any edits to it will get removed if the file is opened in a newer version of Excel. Learn more: https://go.microsoft.com/fwlink/?linkid=870924
Comment:
    changed from ZZA0071 to A0071 on 18/11/2020</t>
      </text>
    </comment>
    <comment ref="BC43" authorId="3" shapeId="0" xr:uid="{C623F484-9281-48FB-BDD2-62596AB92A0D}">
      <text>
        <r>
          <rPr>
            <b/>
            <sz val="9"/>
            <color indexed="81"/>
            <rFont val="Tahoma"/>
            <family val="2"/>
          </rPr>
          <t>Marika De Rosa:</t>
        </r>
        <r>
          <rPr>
            <sz val="9"/>
            <color indexed="81"/>
            <rFont val="Tahoma"/>
            <family val="2"/>
          </rPr>
          <t xml:space="preserve">
Last award May 17</t>
        </r>
      </text>
    </comment>
    <comment ref="BC47" authorId="3" shapeId="0" xr:uid="{67EC6316-B249-4908-A379-9F95FA474227}">
      <text>
        <r>
          <rPr>
            <b/>
            <sz val="9"/>
            <color indexed="81"/>
            <rFont val="Tahoma"/>
            <family val="2"/>
          </rPr>
          <t>Marika De Rosa:</t>
        </r>
        <r>
          <rPr>
            <sz val="9"/>
            <color indexed="81"/>
            <rFont val="Tahoma"/>
            <family val="2"/>
          </rPr>
          <t xml:space="preserve">
Last award 03/11/2017</t>
        </r>
      </text>
    </comment>
    <comment ref="B49" authorId="4" shapeId="0" xr:uid="{D9E3CE9B-0ED9-4486-A549-2DF1C276EA8E}">
      <text>
        <t>[Threaded comment]
Your version of Excel allows you to read this threaded comment; however, any edits to it will get removed if the file is opened in a newer version of Excel. Learn more: https://go.microsoft.com/fwlink/?linkid=870924
Comment:
    changed from ZA0066 to A0066 on 18/11/2020</t>
      </text>
    </comment>
    <comment ref="BC60" authorId="3" shapeId="0" xr:uid="{1C905AC5-CB82-4346-8E4D-69E06F6B57DE}">
      <text>
        <r>
          <rPr>
            <b/>
            <sz val="9"/>
            <color indexed="81"/>
            <rFont val="Tahoma"/>
            <family val="2"/>
          </rPr>
          <t>Marika De Rosa:</t>
        </r>
        <r>
          <rPr>
            <sz val="9"/>
            <color indexed="81"/>
            <rFont val="Tahoma"/>
            <family val="2"/>
          </rPr>
          <t xml:space="preserve">
Last award 23/11/2017</t>
        </r>
      </text>
    </comment>
    <comment ref="B61" authorId="5" shapeId="0" xr:uid="{402D38C4-F34B-4453-AF11-145BEDB19481}">
      <text>
        <t>[Threaded comment]
Your version of Excel allows you to read this threaded comment; however, any edits to it will get removed if the file is opened in a newer version of Excel. Learn more: https://go.microsoft.com/fwlink/?linkid=870924
Comment:
    changed from ZA0058 to A0058 on 18/11/2020</t>
      </text>
    </comment>
    <comment ref="B66" authorId="6" shapeId="0" xr:uid="{DF5ABBD6-BF2D-420A-9CA8-FDB586332DDD}">
      <text>
        <t>[Threaded comment]
Your version of Excel allows you to read this threaded comment; however, any edits to it will get removed if the file is opened in a newer version of Excel. Learn more: https://go.microsoft.com/fwlink/?linkid=870924
Comment:
    changed from ZZA0076 to A0076 on 18/11/2020</t>
      </text>
    </comment>
    <comment ref="AX73" authorId="3" shapeId="0" xr:uid="{BB309319-AC3B-4EC1-81A1-EFACA3CFA034}">
      <text>
        <r>
          <rPr>
            <b/>
            <sz val="9"/>
            <color indexed="81"/>
            <rFont val="Tahoma"/>
            <family val="2"/>
          </rPr>
          <t>Marika De Rosa:</t>
        </r>
        <r>
          <rPr>
            <sz val="9"/>
            <color indexed="81"/>
            <rFont val="Tahoma"/>
            <family val="2"/>
          </rPr>
          <t xml:space="preserve">
No registration arrived</t>
        </r>
      </text>
    </comment>
    <comment ref="B94" authorId="7" shapeId="0" xr:uid="{4ECC7323-3848-45AD-95EC-F097EBF0DDB4}">
      <text>
        <t>[Threaded comment]
Your version of Excel allows you to read this threaded comment; however, any edits to it will get removed if the file is opened in a newer version of Excel. Learn more: https://go.microsoft.com/fwlink/?linkid=870924
Comment:
    changed from ZZA0088 to A0088 on 18/11/2020</t>
      </text>
    </comment>
    <comment ref="B104" authorId="8" shapeId="0" xr:uid="{27CF6D72-D9AB-4779-BD7B-53CCDFDF7D0A}">
      <text>
        <t>[Threaded comment]
Your version of Excel allows you to read this threaded comment; however, any edits to it will get removed if the file is opened in a newer version of Excel. Learn more: https://go.microsoft.com/fwlink/?linkid=870924
Comment:
    changed from ZA0068 to A0068 on 18/11/2020</t>
      </text>
    </comment>
    <comment ref="B106" authorId="9" shapeId="0" xr:uid="{47C0A942-8FF2-4339-B377-09189E7A17D4}">
      <text>
        <t>[Threaded comment]
Your version of Excel allows you to read this threaded comment; however, any edits to it will get removed if the file is opened in a newer version of Excel. Learn more: https://go.microsoft.com/fwlink/?linkid=870924
Comment:
    changed from ZZA0082 to A0082 on 18/11/2020</t>
      </text>
    </comment>
    <comment ref="B108" authorId="10" shapeId="0" xr:uid="{DC0C6B5A-5686-41DA-95B6-9CC617935343}">
      <text>
        <t>[Threaded comment]
Your version of Excel allows you to read this threaded comment; however, any edits to it will get removed if the file is opened in a newer version of Excel. Learn more: https://go.microsoft.com/fwlink/?linkid=870924
Comment:
    changed from ZA0056 to A0056 on 18/11/2020</t>
      </text>
    </comment>
    <comment ref="B110" authorId="11" shapeId="0" xr:uid="{C45D10AE-CDD4-4919-BE0D-B55FC2E2D754}">
      <text>
        <t>[Threaded comment]
Your version of Excel allows you to read this threaded comment; however, any edits to it will get removed if the file is opened in a newer version of Excel. Learn more: https://go.microsoft.com/fwlink/?linkid=870924
Comment:
    changed from ZZA0083 to A0083 on 18/11/2020</t>
      </text>
    </comment>
    <comment ref="B113" authorId="12" shapeId="0" xr:uid="{159B7984-FDCF-4729-9A45-9F981C5DE123}">
      <text>
        <t>[Threaded comment]
Your version of Excel allows you to read this threaded comment; however, any edits to it will get removed if the file is opened in a newer version of Excel. Learn more: https://go.microsoft.com/fwlink/?linkid=870924
Comment:
    changed from ZZA0081 to A0081 on 18/11/2020</t>
      </text>
    </comment>
    <comment ref="AW116" authorId="3" shapeId="0" xr:uid="{7DB2021F-91BD-47C5-A319-1C189B904C63}">
      <text>
        <r>
          <rPr>
            <b/>
            <sz val="9"/>
            <color indexed="81"/>
            <rFont val="Tahoma"/>
            <family val="2"/>
          </rPr>
          <t>Marika De Rosa:</t>
        </r>
        <r>
          <rPr>
            <sz val="9"/>
            <color indexed="81"/>
            <rFont val="Tahoma"/>
            <family val="2"/>
          </rPr>
          <t xml:space="preserve">
Pattonair</t>
        </r>
      </text>
    </comment>
    <comment ref="B118" authorId="13" shapeId="0" xr:uid="{76302A9A-6381-4DED-9C2D-08CD1EF5CBC1}">
      <text>
        <t>[Threaded comment]
Your version of Excel allows you to read this threaded comment; however, any edits to it will get removed if the file is opened in a newer version of Excel. Learn more: https://go.microsoft.com/fwlink/?linkid=870924
Comment:
    changed from ZA0062 to A0062 on 18/11/2020</t>
      </text>
    </comment>
    <comment ref="BC120" authorId="3" shapeId="0" xr:uid="{822A5498-7D10-445A-9BE1-AD090CC93BB4}">
      <text>
        <r>
          <rPr>
            <b/>
            <sz val="9"/>
            <color indexed="81"/>
            <rFont val="Tahoma"/>
            <family val="2"/>
          </rPr>
          <t>Marika De Rosa:</t>
        </r>
        <r>
          <rPr>
            <sz val="9"/>
            <color indexed="81"/>
            <rFont val="Tahoma"/>
            <family val="2"/>
          </rPr>
          <t xml:space="preserve">
Last award Jun 16</t>
        </r>
      </text>
    </comment>
    <comment ref="B130" authorId="14" shapeId="0" xr:uid="{6A5DA77C-0E21-4D2D-92EC-401D355305DD}">
      <text>
        <t>[Threaded comment]
Your version of Excel allows you to read this threaded comment; however, any edits to it will get removed if the file is opened in a newer version of Excel. Learn more: https://go.microsoft.com/fwlink/?linkid=870924
Comment:
    changed from ZA0052 to A0052 on 18/11/2020</t>
      </text>
    </comment>
    <comment ref="BC133" authorId="3" shapeId="0" xr:uid="{B24AAB90-E38E-4971-82B4-2491489AB602}">
      <text>
        <r>
          <rPr>
            <b/>
            <sz val="9"/>
            <color indexed="81"/>
            <rFont val="Tahoma"/>
            <family val="2"/>
          </rPr>
          <t>Marika De Rosa:</t>
        </r>
        <r>
          <rPr>
            <sz val="9"/>
            <color indexed="81"/>
            <rFont val="Tahoma"/>
            <family val="2"/>
          </rPr>
          <t xml:space="preserve">
Last award Oct 16</t>
        </r>
      </text>
    </comment>
    <comment ref="BC135" authorId="3" shapeId="0" xr:uid="{8E40D851-8E9F-4187-BBF7-31A65CA6FDC3}">
      <text>
        <r>
          <rPr>
            <b/>
            <sz val="9"/>
            <color indexed="81"/>
            <rFont val="Tahoma"/>
            <family val="2"/>
          </rPr>
          <t>Marika De Rosa:</t>
        </r>
        <r>
          <rPr>
            <sz val="9"/>
            <color indexed="81"/>
            <rFont val="Tahoma"/>
            <family val="2"/>
          </rPr>
          <t xml:space="preserve">
Last award Apr 2016</t>
        </r>
      </text>
    </comment>
    <comment ref="BC136" authorId="3" shapeId="0" xr:uid="{ACC8BB90-6934-40B4-805A-957FDCB9B61D}">
      <text>
        <r>
          <rPr>
            <b/>
            <sz val="9"/>
            <color indexed="81"/>
            <rFont val="Tahoma"/>
            <family val="2"/>
          </rPr>
          <t>Marika De Rosa:</t>
        </r>
        <r>
          <rPr>
            <sz val="9"/>
            <color indexed="81"/>
            <rFont val="Tahoma"/>
            <family val="2"/>
          </rPr>
          <t xml:space="preserve">
Last award Aug 16</t>
        </r>
      </text>
    </comment>
    <comment ref="B137" authorId="15" shapeId="0" xr:uid="{EE2B0641-0951-4F16-80C0-718523B1823C}">
      <text>
        <t>[Threaded comment]
Your version of Excel allows you to read this threaded comment; however, any edits to it will get removed if the file is opened in a newer version of Excel. Learn more: https://go.microsoft.com/fwlink/?linkid=870924
Comment:
    changed from ZZA0090 to A0090 on 18/11/2020</t>
      </text>
    </comment>
    <comment ref="BC147" authorId="3" shapeId="0" xr:uid="{B163C385-6036-4AB0-B83B-2E97A0207D25}">
      <text>
        <r>
          <rPr>
            <b/>
            <sz val="9"/>
            <color indexed="81"/>
            <rFont val="Tahoma"/>
            <family val="2"/>
          </rPr>
          <t>Marika De Rosa:</t>
        </r>
        <r>
          <rPr>
            <sz val="9"/>
            <color indexed="81"/>
            <rFont val="Tahoma"/>
            <family val="2"/>
          </rPr>
          <t xml:space="preserve">
Last award Oct 16</t>
        </r>
      </text>
    </comment>
    <comment ref="B152" authorId="16" shapeId="0" xr:uid="{D8922107-40F9-401B-8B3A-C2D4700B0BAF}">
      <text>
        <t>[Threaded comment]
Your version of Excel allows you to read this threaded comment; however, any edits to it will get removed if the file is opened in a newer version of Excel. Learn more: https://go.microsoft.com/fwlink/?linkid=870924
Comment:
    changed from ZZA0091 to A0091 on 18/11/2020</t>
      </text>
    </comment>
    <comment ref="BC155" authorId="3" shapeId="0" xr:uid="{5C3881CC-9542-4D8F-9C35-A8639FD286AC}">
      <text>
        <r>
          <rPr>
            <b/>
            <sz val="9"/>
            <color indexed="81"/>
            <rFont val="Tahoma"/>
            <family val="2"/>
          </rPr>
          <t>Marika De Rosa:</t>
        </r>
        <r>
          <rPr>
            <sz val="9"/>
            <color indexed="81"/>
            <rFont val="Tahoma"/>
            <family val="2"/>
          </rPr>
          <t xml:space="preserve">
Last award Mar 17</t>
        </r>
      </text>
    </comment>
    <comment ref="AW157" authorId="3" shapeId="0" xr:uid="{157B8800-7AB8-4BFA-AA61-6588E43E30E4}">
      <text>
        <r>
          <rPr>
            <b/>
            <sz val="9"/>
            <color indexed="81"/>
            <rFont val="Tahoma"/>
            <family val="2"/>
          </rPr>
          <t>Marika De Rosa:</t>
        </r>
        <r>
          <rPr>
            <sz val="9"/>
            <color indexed="81"/>
            <rFont val="Tahoma"/>
            <family val="2"/>
          </rPr>
          <t xml:space="preserve">
Safran</t>
        </r>
      </text>
    </comment>
    <comment ref="B165" authorId="17" shapeId="0" xr:uid="{1721B153-0318-40C5-A62F-E1E7D79452EB}">
      <text>
        <t>[Threaded comment]
Your version of Excel allows you to read this threaded comment; however, any edits to it will get removed if the file is opened in a newer version of Excel. Learn more: https://go.microsoft.com/fwlink/?linkid=870924
Comment:
    changed from ZZA0067 to A0067 on 18/11/2020</t>
      </text>
    </comment>
    <comment ref="B173" authorId="18" shapeId="0" xr:uid="{F36517CE-F608-4DFD-A6A7-D8019540F685}">
      <text>
        <t>[Threaded comment]
Your version of Excel allows you to read this threaded comment; however, any edits to it will get removed if the file is opened in a newer version of Excel. Learn more: https://go.microsoft.com/fwlink/?linkid=870924
Comment:
    changed from ZA0064 to A0064 on 18/11/2020</t>
      </text>
    </comment>
    <comment ref="BE176" authorId="3" shapeId="0" xr:uid="{66D4954C-D471-402D-9212-56335761A6ED}">
      <text>
        <r>
          <rPr>
            <b/>
            <sz val="9"/>
            <color indexed="81"/>
            <rFont val="Tahoma"/>
            <family val="2"/>
          </rPr>
          <t>Marika De Rosa:</t>
        </r>
        <r>
          <rPr>
            <sz val="9"/>
            <color indexed="81"/>
            <rFont val="Tahoma"/>
            <family val="2"/>
          </rPr>
          <t xml:space="preserve">
Last award May 17</t>
        </r>
      </text>
    </comment>
    <comment ref="BC184" authorId="3" shapeId="0" xr:uid="{4B55F56C-5F5F-4BE3-BF67-BA0C9C2FD4FF}">
      <text>
        <r>
          <rPr>
            <b/>
            <sz val="9"/>
            <color indexed="81"/>
            <rFont val="Tahoma"/>
            <family val="2"/>
          </rPr>
          <t>Marika De Rosa:</t>
        </r>
        <r>
          <rPr>
            <sz val="9"/>
            <color indexed="81"/>
            <rFont val="Tahoma"/>
            <family val="2"/>
          </rPr>
          <t xml:space="preserve">
Last award Feb 17</t>
        </r>
      </text>
    </comment>
    <comment ref="BE186" authorId="3" shapeId="0" xr:uid="{14FCC03F-0A23-4E5C-8B46-AE890F9BAE62}">
      <text>
        <r>
          <rPr>
            <b/>
            <sz val="9"/>
            <color indexed="81"/>
            <rFont val="Tahoma"/>
            <family val="2"/>
          </rPr>
          <t>Marika De Rosa:</t>
        </r>
        <r>
          <rPr>
            <sz val="9"/>
            <color indexed="81"/>
            <rFont val="Tahoma"/>
            <family val="2"/>
          </rPr>
          <t xml:space="preserve">
Last award Mar 17</t>
        </r>
      </text>
    </comment>
    <comment ref="BC188" authorId="3" shapeId="0" xr:uid="{50C52F9A-7B3D-4B18-B028-25A8B6043474}">
      <text>
        <r>
          <rPr>
            <b/>
            <sz val="9"/>
            <color indexed="81"/>
            <rFont val="Tahoma"/>
            <family val="2"/>
          </rPr>
          <t>Marika De Rosa:</t>
        </r>
        <r>
          <rPr>
            <sz val="9"/>
            <color indexed="81"/>
            <rFont val="Tahoma"/>
            <family val="2"/>
          </rPr>
          <t xml:space="preserve">
Last award 06/09/2016</t>
        </r>
      </text>
    </comment>
    <comment ref="B191" authorId="19" shapeId="0" xr:uid="{1992F99C-F591-403E-86AE-238FEB417EBF}">
      <text>
        <t>[Threaded comment]
Your version of Excel allows you to read this threaded comment; however, any edits to it will get removed if the file is opened in a newer version of Excel. Learn more: https://go.microsoft.com/fwlink/?linkid=870924
Comment:
    changed from ZZA0089 to A0089 on 18/11/2020</t>
      </text>
    </comment>
    <comment ref="BE192" authorId="3" shapeId="0" xr:uid="{69DEE183-B78A-42E7-99C2-A2CF1ABA01EE}">
      <text>
        <r>
          <rPr>
            <b/>
            <sz val="9"/>
            <color indexed="81"/>
            <rFont val="Tahoma"/>
            <family val="2"/>
          </rPr>
          <t>Marika De Rosa:</t>
        </r>
        <r>
          <rPr>
            <sz val="9"/>
            <color indexed="81"/>
            <rFont val="Tahoma"/>
            <family val="2"/>
          </rPr>
          <t xml:space="preserve">
Last award Dec 16</t>
        </r>
      </text>
    </comment>
    <comment ref="BC198" authorId="3" shapeId="0" xr:uid="{5B677297-52CA-49DC-9AEB-C788C3F08BAB}">
      <text>
        <r>
          <rPr>
            <b/>
            <sz val="9"/>
            <color indexed="81"/>
            <rFont val="Tahoma"/>
            <family val="2"/>
          </rPr>
          <t>Marika De Rosa:</t>
        </r>
        <r>
          <rPr>
            <sz val="9"/>
            <color indexed="81"/>
            <rFont val="Tahoma"/>
            <family val="2"/>
          </rPr>
          <t xml:space="preserve">
Last award Jun 16</t>
        </r>
      </text>
    </comment>
    <comment ref="B200" authorId="20" shapeId="0" xr:uid="{48C735F7-07EE-4047-A427-57464D2CF2EB}">
      <text>
        <t>[Threaded comment]
Your version of Excel allows you to read this threaded comment; however, any edits to it will get removed if the file is opened in a newer version of Excel. Learn more: https://go.microsoft.com/fwlink/?linkid=870924
Comment:
    changed from ZZA0092 to A0092 on 18/11/2020</t>
      </text>
    </comment>
    <comment ref="B207" authorId="21" shapeId="0" xr:uid="{90A18B98-759D-4951-A92C-A7C21C655B7E}">
      <text>
        <t>[Threaded comment]
Your version of Excel allows you to read this threaded comment; however, any edits to it will get removed if the file is opened in a newer version of Excel. Learn more: https://go.microsoft.com/fwlink/?linkid=870924
Comment:
    changed from ZA0050 to A0050 on 18/11/2020</t>
      </text>
    </comment>
    <comment ref="BC211" authorId="3" shapeId="0" xr:uid="{70428344-D882-4EE7-AB07-5DF8798BE822}">
      <text>
        <r>
          <rPr>
            <b/>
            <sz val="9"/>
            <color indexed="81"/>
            <rFont val="Tahoma"/>
            <family val="2"/>
          </rPr>
          <t>Marika De Rosa:</t>
        </r>
        <r>
          <rPr>
            <sz val="9"/>
            <color indexed="81"/>
            <rFont val="Tahoma"/>
            <family val="2"/>
          </rPr>
          <t xml:space="preserve">
Last award Jun 17</t>
        </r>
      </text>
    </comment>
    <comment ref="B216" authorId="22" shapeId="0" xr:uid="{01EC09CA-4DB3-4C69-95C9-CE5545B6A183}">
      <text>
        <t>[Threaded comment]
Your version of Excel allows you to read this threaded comment; however, any edits to it will get removed if the file is opened in a newer version of Excel. Learn more: https://go.microsoft.com/fwlink/?linkid=870924
Comment:
    changed from ZZA0073 to A0073 on 18/11/2020</t>
      </text>
    </comment>
    <comment ref="B218" authorId="23" shapeId="0" xr:uid="{2F458950-B19F-4AF2-A3DF-0CEE04D5F227}">
      <text>
        <t>[Threaded comment]
Your version of Excel allows you to read this threaded comment; however, any edits to it will get removed if the file is opened in a newer version of Excel. Learn more: https://go.microsoft.com/fwlink/?linkid=870924
Comment:
    changed from ZZA0079 to A0079 on 18/11/2020</t>
      </text>
    </comment>
    <comment ref="B221" authorId="24" shapeId="0" xr:uid="{9CE9F315-A099-4EF0-8BB9-61C53207A2C0}">
      <text>
        <t>[Threaded comment]
Your version of Excel allows you to read this threaded comment; however, any edits to it will get removed if the file is opened in a newer version of Excel. Learn more: https://go.microsoft.com/fwlink/?linkid=870924
Comment:
    changed from ZA0063 to A0063 on 18/11/2020</t>
      </text>
    </comment>
    <comment ref="B222" authorId="25" shapeId="0" xr:uid="{21797316-38C1-4430-B4F7-2F4AC3CAD4FD}">
      <text>
        <t>[Threaded comment]
Your version of Excel allows you to read this threaded comment; however, any edits to it will get removed if the file is opened in a newer version of Excel. Learn more: https://go.microsoft.com/fwlink/?linkid=870924
Comment:
    changed from ZA0084 to A0084 on 18/11/2020</t>
      </text>
    </comment>
    <comment ref="BC224" authorId="3" shapeId="0" xr:uid="{B70186E2-934F-47D5-B00C-98418B340904}">
      <text>
        <r>
          <rPr>
            <b/>
            <sz val="9"/>
            <color indexed="81"/>
            <rFont val="Tahoma"/>
            <family val="2"/>
          </rPr>
          <t>Marika De Rosa:</t>
        </r>
        <r>
          <rPr>
            <sz val="9"/>
            <color indexed="81"/>
            <rFont val="Tahoma"/>
            <family val="2"/>
          </rPr>
          <t xml:space="preserve">
Last award Mar 17</t>
        </r>
      </text>
    </comment>
    <comment ref="B226" authorId="26" shapeId="0" xr:uid="{AB0D8B0D-3E9C-4A62-BF0A-8070B8CDA46D}">
      <text>
        <t>[Threaded comment]
Your version of Excel allows you to read this threaded comment; however, any edits to it will get removed if the file is opened in a newer version of Excel. Learn more: https://go.microsoft.com/fwlink/?linkid=870924
Comment:
    changed from ZZA0074 to A0074 on 18/11/2020</t>
      </text>
    </comment>
    <comment ref="V231" authorId="3" shapeId="0" xr:uid="{090A9A75-6025-4051-99D7-881BC84E80DB}">
      <text>
        <r>
          <rPr>
            <b/>
            <sz val="9"/>
            <color indexed="81"/>
            <rFont val="Tahoma"/>
            <family val="2"/>
          </rPr>
          <t>Marika De Rosa:</t>
        </r>
        <r>
          <rPr>
            <sz val="9"/>
            <color indexed="81"/>
            <rFont val="Tahoma"/>
            <family val="2"/>
          </rPr>
          <t xml:space="preserve">
currently receiving help through WEAFs Aerospace Cornwall initiative</t>
        </r>
      </text>
    </comment>
    <comment ref="BC233" authorId="3" shapeId="0" xr:uid="{730ACAB4-5FF7-4CD0-93D3-4307473640DA}">
      <text>
        <r>
          <rPr>
            <b/>
            <sz val="9"/>
            <color indexed="81"/>
            <rFont val="Tahoma"/>
            <family val="2"/>
          </rPr>
          <t>Marika De Rosa:</t>
        </r>
        <r>
          <rPr>
            <sz val="9"/>
            <color indexed="81"/>
            <rFont val="Tahoma"/>
            <family val="2"/>
          </rPr>
          <t xml:space="preserve">
Last award Mar 17</t>
        </r>
      </text>
    </comment>
    <comment ref="B240" authorId="27" shapeId="0" xr:uid="{B78864B3-FFBC-435D-B5B7-922DB1A1CCF5}">
      <text>
        <t>[Threaded comment]
Your version of Excel allows you to read this threaded comment; however, any edits to it will get removed if the file is opened in a newer version of Excel. Learn more: https://go.microsoft.com/fwlink/?linkid=870924
Comment:
    changed from ZZA0087 to A0087 on 18/11/2020</t>
      </text>
    </comment>
    <comment ref="BC244" authorId="3" shapeId="0" xr:uid="{70364B6C-7FE5-452A-A1DA-5D27B3FD80C2}">
      <text>
        <r>
          <rPr>
            <b/>
            <sz val="9"/>
            <color indexed="81"/>
            <rFont val="Tahoma"/>
            <family val="2"/>
          </rPr>
          <t>Marika De Rosa:</t>
        </r>
        <r>
          <rPr>
            <sz val="9"/>
            <color indexed="81"/>
            <rFont val="Tahoma"/>
            <family val="2"/>
          </rPr>
          <t xml:space="preserve">
Last award June 2016</t>
        </r>
      </text>
    </comment>
    <comment ref="B262" authorId="28" shapeId="0" xr:uid="{799F2CE1-C539-4AD0-B159-B0717499DA83}">
      <text>
        <t>[Threaded comment]
Your version of Excel allows you to read this threaded comment; however, any edits to it will get removed if the file is opened in a newer version of Excel. Learn more: https://go.microsoft.com/fwlink/?linkid=870924
Comment:
    changed from ZZA0086 to A0086 on 18/11/2020</t>
      </text>
    </comment>
    <comment ref="BC263" authorId="3" shapeId="0" xr:uid="{7B4F43F6-318E-4E67-BF42-99548E6E0CB9}">
      <text>
        <r>
          <rPr>
            <b/>
            <sz val="9"/>
            <color indexed="81"/>
            <rFont val="Tahoma"/>
            <family val="2"/>
          </rPr>
          <t>Marika De Rosa:</t>
        </r>
        <r>
          <rPr>
            <sz val="9"/>
            <color indexed="81"/>
            <rFont val="Tahoma"/>
            <family val="2"/>
          </rPr>
          <t xml:space="preserve">
Award 01/02/2016</t>
        </r>
      </text>
    </comment>
    <comment ref="BC267" authorId="3" shapeId="0" xr:uid="{76D674E9-5FA8-42CF-BFD6-BD7F80D979DC}">
      <text>
        <r>
          <rPr>
            <b/>
            <sz val="9"/>
            <color indexed="81"/>
            <rFont val="Tahoma"/>
            <family val="2"/>
          </rPr>
          <t>Marika De Rosa:</t>
        </r>
        <r>
          <rPr>
            <sz val="9"/>
            <color indexed="81"/>
            <rFont val="Tahoma"/>
            <family val="2"/>
          </rPr>
          <t xml:space="preserve">
Last award June 2016</t>
        </r>
      </text>
    </comment>
    <comment ref="BE268" authorId="3" shapeId="0" xr:uid="{A63B5DC4-7B3F-4D50-96B8-CBF9F1751781}">
      <text>
        <r>
          <rPr>
            <b/>
            <sz val="9"/>
            <color indexed="81"/>
            <rFont val="Tahoma"/>
            <family val="2"/>
          </rPr>
          <t>Marika De Rosa:</t>
        </r>
        <r>
          <rPr>
            <sz val="9"/>
            <color indexed="81"/>
            <rFont val="Tahoma"/>
            <family val="2"/>
          </rPr>
          <t xml:space="preserve">
Last award Jun 17</t>
        </r>
      </text>
    </comment>
    <comment ref="BE272" authorId="3" shapeId="0" xr:uid="{C29210DB-3087-4450-82B5-917F03235A9E}">
      <text>
        <r>
          <rPr>
            <b/>
            <sz val="9"/>
            <color indexed="81"/>
            <rFont val="Tahoma"/>
            <family val="2"/>
          </rPr>
          <t>Marika De Rosa:</t>
        </r>
        <r>
          <rPr>
            <sz val="9"/>
            <color indexed="81"/>
            <rFont val="Tahoma"/>
            <family val="2"/>
          </rPr>
          <t xml:space="preserve">
Last award 11/09/2017</t>
        </r>
      </text>
    </comment>
    <comment ref="BE274" authorId="3" shapeId="0" xr:uid="{2374BD3B-98E7-405A-B795-79960D15EE14}">
      <text>
        <r>
          <rPr>
            <b/>
            <sz val="9"/>
            <color indexed="81"/>
            <rFont val="Tahoma"/>
            <family val="2"/>
          </rPr>
          <t>Marika De Rosa:</t>
        </r>
        <r>
          <rPr>
            <sz val="9"/>
            <color indexed="81"/>
            <rFont val="Tahoma"/>
            <family val="2"/>
          </rPr>
          <t xml:space="preserve">
Last award Jan 17</t>
        </r>
      </text>
    </comment>
    <comment ref="B280" authorId="29" shapeId="0" xr:uid="{12292C1D-4E88-49AD-889C-6AFC85FFC054}">
      <text>
        <t>[Threaded comment]
Your version of Excel allows you to read this threaded comment; however, any edits to it will get removed if the file is opened in a newer version of Excel. Learn more: https://go.microsoft.com/fwlink/?linkid=870924
Comment:
    changed from ZA0059 to A0059 on 18/11/2020</t>
      </text>
    </comment>
    <comment ref="BC287" authorId="3" shapeId="0" xr:uid="{265E7878-5355-493A-A700-9F959DC20A4D}">
      <text>
        <r>
          <rPr>
            <b/>
            <sz val="9"/>
            <color indexed="81"/>
            <rFont val="Tahoma"/>
            <family val="2"/>
          </rPr>
          <t>Marika De Rosa:</t>
        </r>
        <r>
          <rPr>
            <sz val="9"/>
            <color indexed="81"/>
            <rFont val="Tahoma"/>
            <family val="2"/>
          </rPr>
          <t xml:space="preserve">
Last award 04/09/2017</t>
        </r>
      </text>
    </comment>
    <comment ref="B288" authorId="30" shapeId="0" xr:uid="{8F730A48-E102-47FE-8CC9-AAF4642FF4B5}">
      <text>
        <t>[Threaded comment]
Your version of Excel allows you to read this threaded comment; however, any edits to it will get removed if the file is opened in a newer version of Excel. Learn more: https://go.microsoft.com/fwlink/?linkid=870924
Comment:
    changed from ZA0019 to A0019 on 18/11/2020</t>
      </text>
    </comment>
    <comment ref="V292" authorId="3" shapeId="0" xr:uid="{94F47A87-808F-40CD-9F5B-5E0A6F50AD52}">
      <text>
        <r>
          <rPr>
            <b/>
            <sz val="9"/>
            <color indexed="81"/>
            <rFont val="Tahoma"/>
            <family val="2"/>
          </rPr>
          <t>Marika De Rosa:</t>
        </r>
        <r>
          <rPr>
            <sz val="9"/>
            <color indexed="81"/>
            <rFont val="Tahoma"/>
            <family val="2"/>
          </rPr>
          <t xml:space="preserve">
Formerly WEAF member</t>
        </r>
      </text>
    </comment>
    <comment ref="BE297" authorId="3" shapeId="0" xr:uid="{6849B557-7161-4576-9A1A-7ED9BE11808C}">
      <text>
        <r>
          <rPr>
            <b/>
            <sz val="9"/>
            <color indexed="81"/>
            <rFont val="Tahoma"/>
            <family val="2"/>
          </rPr>
          <t>Marika De Rosa:</t>
        </r>
        <r>
          <rPr>
            <sz val="9"/>
            <color indexed="81"/>
            <rFont val="Tahoma"/>
            <family val="2"/>
          </rPr>
          <t xml:space="preserve">
Last award 24/11/2017</t>
        </r>
      </text>
    </comment>
    <comment ref="B298" authorId="31" shapeId="0" xr:uid="{4E318694-9BBF-476A-82D7-FB97BFD3CE9E}">
      <text>
        <t>[Threaded comment]
Your version of Excel allows you to read this threaded comment; however, any edits to it will get removed if the file is opened in a newer version of Excel. Learn more: https://go.microsoft.com/fwlink/?linkid=870924
Comment:
    changed from ZA0055 to A0055 on 18/11/2020</t>
      </text>
    </comment>
    <comment ref="B305" authorId="32" shapeId="0" xr:uid="{F73DF811-0D10-438A-8A6B-80510CAF9750}">
      <text>
        <t>[Threaded comment]
Your version of Excel allows you to read this threaded comment; however, any edits to it will get removed if the file is opened in a newer version of Excel. Learn more: https://go.microsoft.com/fwlink/?linkid=870924
Comment:
    changed from A6190 to A0049  and deleted duplicate record ZA0049 on 18/11/2020</t>
      </text>
    </comment>
    <comment ref="V315" authorId="3" shapeId="0" xr:uid="{59027958-D157-4F1E-B650-F0037261970E}">
      <text>
        <r>
          <rPr>
            <b/>
            <sz val="9"/>
            <color indexed="81"/>
            <rFont val="Tahoma"/>
            <family val="2"/>
          </rPr>
          <t>Marika De Rosa:</t>
        </r>
        <r>
          <rPr>
            <sz val="9"/>
            <color indexed="81"/>
            <rFont val="Tahoma"/>
            <family val="2"/>
          </rPr>
          <t xml:space="preserve">
Formerly WEAF member, currently receiving help through WEAFs Aerospace Cornwall initiative</t>
        </r>
      </text>
    </comment>
    <comment ref="BC329" authorId="3" shapeId="0" xr:uid="{A475D113-08D7-454B-A696-DB1E0BD62ADC}">
      <text>
        <r>
          <rPr>
            <b/>
            <sz val="9"/>
            <color indexed="81"/>
            <rFont val="Tahoma"/>
            <family val="2"/>
          </rPr>
          <t>Marika De Rosa:</t>
        </r>
        <r>
          <rPr>
            <sz val="9"/>
            <color indexed="81"/>
            <rFont val="Tahoma"/>
            <family val="2"/>
          </rPr>
          <t xml:space="preserve">
Last award Nov 16</t>
        </r>
      </text>
    </comment>
    <comment ref="BC333" authorId="3" shapeId="0" xr:uid="{3F223E49-5EC9-4D4F-96EF-DB5A8E8156A7}">
      <text>
        <r>
          <rPr>
            <b/>
            <sz val="9"/>
            <color indexed="81"/>
            <rFont val="Tahoma"/>
            <family val="2"/>
          </rPr>
          <t>Marika De Rosa:</t>
        </r>
        <r>
          <rPr>
            <sz val="9"/>
            <color indexed="81"/>
            <rFont val="Tahoma"/>
            <family val="2"/>
          </rPr>
          <t xml:space="preserve">
Last award Jun 17</t>
        </r>
      </text>
    </comment>
    <comment ref="B335" authorId="33" shapeId="0" xr:uid="{6D766AB8-F97F-417F-918D-6E6425114458}">
      <text>
        <t>[Threaded comment]
Your version of Excel allows you to read this threaded comment; however, any edits to it will get removed if the file is opened in a newer version of Excel. Learn more: https://go.microsoft.com/fwlink/?linkid=870924
Comment:
    changed from ZZA0085 to A0085 on 18/11/2020</t>
      </text>
    </comment>
  </commentList>
</comments>
</file>

<file path=xl/sharedStrings.xml><?xml version="1.0" encoding="utf-8"?>
<sst xmlns="http://schemas.openxmlformats.org/spreadsheetml/2006/main" count="3156" uniqueCount="1146">
  <si>
    <t>OE</t>
  </si>
  <si>
    <t>Y</t>
  </si>
  <si>
    <t>Count of Participants</t>
  </si>
  <si>
    <t>No. awards</t>
  </si>
  <si>
    <t>Gold Award (validity start month)</t>
  </si>
  <si>
    <t>(Multiple Items)</t>
  </si>
  <si>
    <t>Silver Award (validity start month)</t>
  </si>
  <si>
    <t>Bronze Award (validity start month)</t>
  </si>
  <si>
    <t>No. awards this month</t>
  </si>
  <si>
    <t>SC21 National Status Report</t>
  </si>
  <si>
    <t>SYMBOL KEY</t>
  </si>
  <si>
    <t>ü</t>
  </si>
  <si>
    <t>SC21 OE Status Summary</t>
  </si>
  <si>
    <t>Today</t>
  </si>
  <si>
    <t>Bronze</t>
  </si>
  <si>
    <t>Silver</t>
  </si>
  <si>
    <t>Gold</t>
  </si>
  <si>
    <t>L</t>
  </si>
  <si>
    <t>Lead: identifies that a prime/regional partner is actively leading a supplier through a programme that leads to assessment, and/or improvement.</t>
  </si>
  <si>
    <t>ManEx</t>
  </si>
  <si>
    <t>Manufacturing Excellence Model</t>
  </si>
  <si>
    <t>Award Category</t>
  </si>
  <si>
    <t>Month of reference</t>
  </si>
  <si>
    <t>S</t>
  </si>
  <si>
    <t>Support: identifies that the prime is forming part of the suppliers key customer group and is providing metrics regularly on their performance.</t>
  </si>
  <si>
    <t>BusEx</t>
  </si>
  <si>
    <t>Business Excellence Model</t>
  </si>
  <si>
    <t>Tot. valid to date</t>
  </si>
  <si>
    <t>Validity window from (includes extension rules for covid-19)</t>
  </si>
  <si>
    <t>*</t>
  </si>
  <si>
    <t>Not active: identifies that the prime is a customer but not in the suppliers key customer group and has declined to provide metrics.</t>
  </si>
  <si>
    <t>RelEx</t>
  </si>
  <si>
    <t>Relationship Excellence Model</t>
  </si>
  <si>
    <t>Date of last update</t>
  </si>
  <si>
    <t>2&amp;b</t>
  </si>
  <si>
    <t>2nd tier and below: defines the supplier is in the second tier (or below) of this prime.</t>
  </si>
  <si>
    <t>CSIP</t>
  </si>
  <si>
    <t>Continuous Sustainable Improvement Plan</t>
  </si>
  <si>
    <t>You can also find the NSR on the SC21 website (at the bottom of the home page; updated monthly)</t>
  </si>
  <si>
    <t>Regional Partners</t>
  </si>
  <si>
    <t>Signatory Prime Customers</t>
  </si>
  <si>
    <t>COMPLETION DATES OF SC21
 DIAGNOSTIC ASSESSMENTS</t>
  </si>
  <si>
    <r>
      <t xml:space="preserve">CURRENT AWARD RECOGNITION DATES     </t>
    </r>
    <r>
      <rPr>
        <i/>
        <sz val="9"/>
        <rFont val="Microsoft Sans Serif"/>
        <family val="2"/>
      </rPr>
      <t xml:space="preserve">Awards are only valid for 12 months from the validity start month  </t>
    </r>
    <r>
      <rPr>
        <sz val="10"/>
        <rFont val="Microsoft Sans Serif"/>
        <family val="2"/>
      </rPr>
      <t xml:space="preserve">                                                                         </t>
    </r>
  </si>
  <si>
    <t>IMPLEMENTATION
ENTRY OPTION</t>
  </si>
  <si>
    <t>ID</t>
  </si>
  <si>
    <t>Participants</t>
  </si>
  <si>
    <t>Post code</t>
  </si>
  <si>
    <t>Regions</t>
  </si>
  <si>
    <t>LEPs</t>
  </si>
  <si>
    <t>C&amp;G</t>
  </si>
  <si>
    <t>Sharing in Growth</t>
  </si>
  <si>
    <t>AGP Competit. Charter</t>
  </si>
  <si>
    <t>NATEP</t>
  </si>
  <si>
    <t>ACE Cluster</t>
  </si>
  <si>
    <t>ADS Scotland / SMAS</t>
  </si>
  <si>
    <t>ADS Northern Ireland</t>
  </si>
  <si>
    <t>Aerospace Wales</t>
  </si>
  <si>
    <t>FAC</t>
  </si>
  <si>
    <t>MAA / MAS</t>
  </si>
  <si>
    <t>NDI</t>
  </si>
  <si>
    <t>NWAA</t>
  </si>
  <si>
    <t>East of England</t>
  </si>
  <si>
    <t>INI</t>
  </si>
  <si>
    <t>WEAF / SW MAS</t>
  </si>
  <si>
    <t>Airbus UK</t>
  </si>
  <si>
    <t>Airbus Group SE</t>
  </si>
  <si>
    <t>Babcock</t>
  </si>
  <si>
    <t>BAE Systems</t>
  </si>
  <si>
    <t>Boeing</t>
  </si>
  <si>
    <t>Bombardier</t>
  </si>
  <si>
    <t>Cobham</t>
  </si>
  <si>
    <t>Collins Aerospace</t>
  </si>
  <si>
    <t>Eaton Aerospace</t>
  </si>
  <si>
    <t>GE Aviation</t>
  </si>
  <si>
    <t>General Dynamics UK</t>
  </si>
  <si>
    <t>GKN Aerospace</t>
  </si>
  <si>
    <t>Goodrich / UTC</t>
  </si>
  <si>
    <t>Leonardo Helicopters</t>
  </si>
  <si>
    <t>Leonardo MW</t>
  </si>
  <si>
    <t>Lockheed Martin UK</t>
  </si>
  <si>
    <t>MBDA</t>
  </si>
  <si>
    <t>Meggitt</t>
  </si>
  <si>
    <t>QinetiQ</t>
  </si>
  <si>
    <t>Raytheon Systems</t>
  </si>
  <si>
    <t>Rolls-Royce</t>
  </si>
  <si>
    <t>RR Control Systems</t>
  </si>
  <si>
    <t>Safran</t>
  </si>
  <si>
    <t>Thales</t>
  </si>
  <si>
    <t>UK MOD</t>
  </si>
  <si>
    <t>Ultra Electronics</t>
  </si>
  <si>
    <t>OTHER</t>
  </si>
  <si>
    <t>Participant signed up to SC21 (date)</t>
  </si>
  <si>
    <t>Latest ManEx</t>
  </si>
  <si>
    <t>Latest BusEx</t>
  </si>
  <si>
    <t>Latest RelEx</t>
  </si>
  <si>
    <t>Latest CSIP</t>
  </si>
  <si>
    <t>Bronze Y/N</t>
  </si>
  <si>
    <t>Silver Y/N?</t>
  </si>
  <si>
    <t>Gold Y/N?</t>
  </si>
  <si>
    <t>Target (renewal date)</t>
  </si>
  <si>
    <t>01 key customer sponsored</t>
  </si>
  <si>
    <t>A6037</t>
  </si>
  <si>
    <t>Chamber of Commerce &amp; Industry of Western Australia</t>
  </si>
  <si>
    <t>International</t>
  </si>
  <si>
    <t>N/A</t>
  </si>
  <si>
    <t>03 self starter</t>
  </si>
  <si>
    <t>A6200</t>
  </si>
  <si>
    <t>VS Components Ltd</t>
  </si>
  <si>
    <t>02 regionally led</t>
  </si>
  <si>
    <t>A6144</t>
  </si>
  <si>
    <t>Rawadef Trading Est.</t>
  </si>
  <si>
    <t>A0078</t>
  </si>
  <si>
    <t>PRAGATI TRANSMISSION PVT LTD</t>
  </si>
  <si>
    <t>INDIA</t>
  </si>
  <si>
    <t>A6024</t>
  </si>
  <si>
    <t>Bellurgan Precision Engineering Ltd</t>
  </si>
  <si>
    <t>A91 FC66</t>
  </si>
  <si>
    <t>Ireland</t>
  </si>
  <si>
    <t>A6083</t>
  </si>
  <si>
    <t>Hydro Bond Engineering Ltd</t>
  </si>
  <si>
    <t>AB23 8GW</t>
  </si>
  <si>
    <t>Scotland</t>
  </si>
  <si>
    <t>A0027</t>
  </si>
  <si>
    <t>AE Aerospace Ltd</t>
  </si>
  <si>
    <t>B12 0TA</t>
  </si>
  <si>
    <t>Midlands</t>
  </si>
  <si>
    <t>Greater Birmingham &amp; Solihul</t>
  </si>
  <si>
    <t>MG</t>
  </si>
  <si>
    <t>A6073</t>
  </si>
  <si>
    <t>Graves Aircraft Components Ltd</t>
  </si>
  <si>
    <t>B31 3PJ</t>
  </si>
  <si>
    <t>A6029</t>
  </si>
  <si>
    <t>Bodycote Plc - Chard</t>
  </si>
  <si>
    <t>B42 1DU</t>
  </si>
  <si>
    <t>South West</t>
  </si>
  <si>
    <t>Dorset</t>
  </si>
  <si>
    <t>A6205</t>
  </si>
  <si>
    <t>Westley Group</t>
  </si>
  <si>
    <t>B64 5QS</t>
  </si>
  <si>
    <t>Black Country</t>
  </si>
  <si>
    <t>A6013</t>
  </si>
  <si>
    <t>Amphenol Invotec Ltd</t>
  </si>
  <si>
    <t>B77 5HH</t>
  </si>
  <si>
    <t>South East</t>
  </si>
  <si>
    <t>A0124</t>
  </si>
  <si>
    <t>Brown&amp; Holmes(Tamworth)Ltd</t>
  </si>
  <si>
    <t>B79 7TA</t>
  </si>
  <si>
    <t>England</t>
  </si>
  <si>
    <t>North West</t>
  </si>
  <si>
    <t>IG</t>
  </si>
  <si>
    <t>A6120</t>
  </si>
  <si>
    <t>Nasmyth Arden</t>
  </si>
  <si>
    <t>B90 4QN</t>
  </si>
  <si>
    <t>A6137</t>
  </si>
  <si>
    <t>Pre-Met Ltd</t>
  </si>
  <si>
    <t>B98 7HJ</t>
  </si>
  <si>
    <t>Coventry &amp; Warwick</t>
  </si>
  <si>
    <t>A0009</t>
  </si>
  <si>
    <t>G &amp; O Springs Ltd</t>
  </si>
  <si>
    <t>B98 8YP</t>
  </si>
  <si>
    <t>A6093</t>
  </si>
  <si>
    <t>Keyford Precision Engineering Ltd</t>
  </si>
  <si>
    <t>BA11 4BY</t>
  </si>
  <si>
    <t>Heart of the South West</t>
  </si>
  <si>
    <t>A6030</t>
  </si>
  <si>
    <t>Boundary Precision Engineering</t>
  </si>
  <si>
    <t>BA20 2HP</t>
  </si>
  <si>
    <t>A6058</t>
  </si>
  <si>
    <t>Electrical Manufacturing Centre – Leonardo Helicopter Division</t>
  </si>
  <si>
    <t>BA20 2YB</t>
  </si>
  <si>
    <t>A6097</t>
  </si>
  <si>
    <t>Kuehne+Nagel - Production Stores</t>
  </si>
  <si>
    <t>West of England</t>
  </si>
  <si>
    <t>A6096</t>
  </si>
  <si>
    <t>Kuehne+Nagel - Houndstone</t>
  </si>
  <si>
    <t>BA22 8RT</t>
  </si>
  <si>
    <t>A6212</t>
  </si>
  <si>
    <t>Wincanton Group Ltd - Yeovil Manufacturing (Unit 1)</t>
  </si>
  <si>
    <t>A6206</t>
  </si>
  <si>
    <t>Westminster Engineering Co</t>
  </si>
  <si>
    <t>BA22 9JJ</t>
  </si>
  <si>
    <t>A6209</t>
  </si>
  <si>
    <t>Wincanton Group Ltd - Blackburn</t>
  </si>
  <si>
    <t>BB1 2LJ</t>
  </si>
  <si>
    <t>Lancashire</t>
  </si>
  <si>
    <t>A0024</t>
  </si>
  <si>
    <t>Carlisle Interconnect Technologies Ltd - Blackburn</t>
  </si>
  <si>
    <t>BB1 2QE</t>
  </si>
  <si>
    <t>A0015</t>
  </si>
  <si>
    <t>Hycrome Aerospace Ltd</t>
  </si>
  <si>
    <t>BB10 2TT</t>
  </si>
  <si>
    <t xml:space="preserve">Sheffield City region </t>
  </si>
  <si>
    <t>A0011</t>
  </si>
  <si>
    <t>Velocity Composites PLC</t>
  </si>
  <si>
    <t>BB11 5UB</t>
  </si>
  <si>
    <t>A0044</t>
  </si>
  <si>
    <t>Pennine Tools Aerospace</t>
  </si>
  <si>
    <t>BB18 6DX</t>
  </si>
  <si>
    <t>Greater Manchester</t>
  </si>
  <si>
    <t>A0035</t>
  </si>
  <si>
    <t>Senior Aerospace - Weston</t>
  </si>
  <si>
    <t>BB18 6JZ</t>
  </si>
  <si>
    <t>A0071</t>
  </si>
  <si>
    <t>Wincanton Group Ltd - Samlesbury</t>
  </si>
  <si>
    <t>BB2 7FS</t>
  </si>
  <si>
    <t>A0032</t>
  </si>
  <si>
    <t>Kaman Composites UK Ltd</t>
  </si>
  <si>
    <t>BB3 1AD</t>
  </si>
  <si>
    <t>A6224</t>
  </si>
  <si>
    <t>Righton Blackburns Ltd - Leeds</t>
  </si>
  <si>
    <t>BD11 2PT</t>
  </si>
  <si>
    <t>West Yorks</t>
  </si>
  <si>
    <t>Yorkshire and The Humber</t>
  </si>
  <si>
    <t>A6009</t>
  </si>
  <si>
    <t>Aish Technologies</t>
  </si>
  <si>
    <t>BH12 4NL</t>
  </si>
  <si>
    <t>A0028</t>
  </si>
  <si>
    <t>AB Precision (Poole) Ltd</t>
  </si>
  <si>
    <t>BH15 3BZ</t>
  </si>
  <si>
    <t>A6138</t>
  </si>
  <si>
    <t>Priest Engineering Ltd</t>
  </si>
  <si>
    <t>BH16 6LE</t>
  </si>
  <si>
    <t>A6222</t>
  </si>
  <si>
    <t>Welding Reclamation Engineering Services Ltd (WRES Ltd) (Poole)</t>
  </si>
  <si>
    <t>BH17 0GL</t>
  </si>
  <si>
    <t>tbc</t>
  </si>
  <si>
    <t>A0113</t>
  </si>
  <si>
    <t>Cobham Mission Systems Wimborne Limited</t>
  </si>
  <si>
    <t>BH21 2BJ</t>
  </si>
  <si>
    <t>A6163</t>
  </si>
  <si>
    <t>SCA Group Ltd</t>
  </si>
  <si>
    <t>BH21 6FA</t>
  </si>
  <si>
    <t>A6158</t>
  </si>
  <si>
    <t>Rodford Engineering Ltd</t>
  </si>
  <si>
    <t>BH21 7SD</t>
  </si>
  <si>
    <t>A0061</t>
  </si>
  <si>
    <t>Beagle Technologies</t>
  </si>
  <si>
    <t>BH23 1EX</t>
  </si>
  <si>
    <t>A0066</t>
  </si>
  <si>
    <t>Avon Magnetics Limited</t>
  </si>
  <si>
    <t>BH23 2BT</t>
  </si>
  <si>
    <t>A6074</t>
  </si>
  <si>
    <t>Groveley Precision Engineering Ltd</t>
  </si>
  <si>
    <t>BH23 3HB</t>
  </si>
  <si>
    <t>A6216</t>
  </si>
  <si>
    <t>Woodstock Industrial Supplies - Christchurch</t>
  </si>
  <si>
    <t>BH23 3TG</t>
  </si>
  <si>
    <t>A6124</t>
  </si>
  <si>
    <t>NFF Precision Ltd</t>
  </si>
  <si>
    <t>BH23 6EW</t>
  </si>
  <si>
    <t>A6149</t>
  </si>
  <si>
    <t>RHH Franks Limited</t>
  </si>
  <si>
    <t>BH25 6SA</t>
  </si>
  <si>
    <t>A0034</t>
  </si>
  <si>
    <t>WG Jones Ltd</t>
  </si>
  <si>
    <t>BH31 6BD</t>
  </si>
  <si>
    <t>A0013</t>
  </si>
  <si>
    <t>SILCOMS</t>
  </si>
  <si>
    <t>BL4 9QN</t>
  </si>
  <si>
    <t>A6023</t>
  </si>
  <si>
    <t>Beldam Crossley Ltd</t>
  </si>
  <si>
    <t>BL64BL</t>
  </si>
  <si>
    <t>A0131</t>
  </si>
  <si>
    <t>K. Lacey (E&amp;D) Ltd</t>
  </si>
  <si>
    <t>BN16 3LF</t>
  </si>
  <si>
    <t>WEST SUSSEX</t>
  </si>
  <si>
    <t>A6010</t>
  </si>
  <si>
    <t>All Metal Services - Avonmouth</t>
  </si>
  <si>
    <t>BS11 0YW</t>
  </si>
  <si>
    <t>A6107</t>
  </si>
  <si>
    <t>Leidos Supply Ltd</t>
  </si>
  <si>
    <t>BS16 7FH</t>
  </si>
  <si>
    <t>A0026</t>
  </si>
  <si>
    <t>Avon Valley Precision Engineering Ltd</t>
  </si>
  <si>
    <t>BS30 6HZ</t>
  </si>
  <si>
    <t>A0058</t>
  </si>
  <si>
    <t>Synoptix</t>
  </si>
  <si>
    <t>BS34 7PZ</t>
  </si>
  <si>
    <t>A6104</t>
  </si>
  <si>
    <t>Kuehne-Nagel Airbus Filton</t>
  </si>
  <si>
    <t>BS34 7QQ</t>
  </si>
  <si>
    <t>A6129</t>
  </si>
  <si>
    <t>Orchard Materials Ltd</t>
  </si>
  <si>
    <t>BS35 3UR</t>
  </si>
  <si>
    <t>A6150</t>
  </si>
  <si>
    <t>Righton Blackburns Ltd - Bristol</t>
  </si>
  <si>
    <t>BS37 5NW</t>
  </si>
  <si>
    <t>A6161</t>
  </si>
  <si>
    <t>RW Powder Coatings</t>
  </si>
  <si>
    <t>BT 23 5PW</t>
  </si>
  <si>
    <t>Northern Ireland</t>
  </si>
  <si>
    <t>A0076</t>
  </si>
  <si>
    <t>Pi Comms</t>
  </si>
  <si>
    <t>BT10 0JA</t>
  </si>
  <si>
    <t>A0094</t>
  </si>
  <si>
    <t>Speedlink International Logistics Belfast</t>
  </si>
  <si>
    <t>BT17 0AA</t>
  </si>
  <si>
    <t>A6199</t>
  </si>
  <si>
    <t>Vita Materials Ltd</t>
  </si>
  <si>
    <t>BT17 9GX</t>
  </si>
  <si>
    <t>A0016</t>
  </si>
  <si>
    <t>Denroy Plastics Ltd</t>
  </si>
  <si>
    <t>BT19 7QY</t>
  </si>
  <si>
    <t>A0080</t>
  </si>
  <si>
    <t>Technical Metals Ltd - Newtownards</t>
  </si>
  <si>
    <t>BT23 4TJ</t>
  </si>
  <si>
    <t>A6189</t>
  </si>
  <si>
    <t>Thyssenkrupp Aerospace Ltd - Newtownards</t>
  </si>
  <si>
    <t>A6043</t>
  </si>
  <si>
    <t>Crossen Engineering Ltd</t>
  </si>
  <si>
    <t>BT23 6BL</t>
  </si>
  <si>
    <t>A6116</t>
  </si>
  <si>
    <t>McGreevy Engineering</t>
  </si>
  <si>
    <t>A0002</t>
  </si>
  <si>
    <t>CCP Gransden Ltd</t>
  </si>
  <si>
    <t>BT23 6JE</t>
  </si>
  <si>
    <t>A6197</t>
  </si>
  <si>
    <t>United Performance Metals Ltd</t>
  </si>
  <si>
    <t>BT23-7HH</t>
  </si>
  <si>
    <t>A6125</t>
  </si>
  <si>
    <t>Nitronica Ltd</t>
  </si>
  <si>
    <t>BT24 8AN</t>
  </si>
  <si>
    <t>A0041</t>
  </si>
  <si>
    <t>Green Energy Precision</t>
  </si>
  <si>
    <t>BT25 1HL</t>
  </si>
  <si>
    <t>TBC</t>
  </si>
  <si>
    <t>A6011</t>
  </si>
  <si>
    <t>All Metal Services Ltd - Belfast</t>
  </si>
  <si>
    <t>BT3 9LE</t>
  </si>
  <si>
    <t>A6054</t>
  </si>
  <si>
    <t>Doran Precision Engineering - Newcastle</t>
  </si>
  <si>
    <t>BT33 0LN</t>
  </si>
  <si>
    <t>A6033</t>
  </si>
  <si>
    <t>Bradfor Ltd</t>
  </si>
  <si>
    <t>BT34 3BX</t>
  </si>
  <si>
    <t>A6039</t>
  </si>
  <si>
    <t>Copas Technologies Ltd</t>
  </si>
  <si>
    <t>BT34 4AX</t>
  </si>
  <si>
    <t>A6160</t>
  </si>
  <si>
    <t>RTA Ireland Ltd</t>
  </si>
  <si>
    <t>BT34 4ZR</t>
  </si>
  <si>
    <t>A6061</t>
  </si>
  <si>
    <t>Exact Cnc NI Ltd</t>
  </si>
  <si>
    <t>BT356JR</t>
  </si>
  <si>
    <t>A0029</t>
  </si>
  <si>
    <t>IPC Mouldings Ltd</t>
  </si>
  <si>
    <t>BT38 7PR</t>
  </si>
  <si>
    <t>A0162</t>
  </si>
  <si>
    <t>Harland and Wolff</t>
  </si>
  <si>
    <t>BT39DU</t>
  </si>
  <si>
    <t>A6007</t>
  </si>
  <si>
    <t>Aerospace Metal Finishers Ltd</t>
  </si>
  <si>
    <t>BT42 3AE</t>
  </si>
  <si>
    <t>A6053</t>
  </si>
  <si>
    <t>Dontaur Engineering Ltd</t>
  </si>
  <si>
    <t>BT42 3AZ</t>
  </si>
  <si>
    <t>A6171</t>
  </si>
  <si>
    <t>Smiths Engineering Works NI Ltd</t>
  </si>
  <si>
    <t>BT42 3HB</t>
  </si>
  <si>
    <t>A0014</t>
  </si>
  <si>
    <t>Moyola Precision Engineering Ltd</t>
  </si>
  <si>
    <t>BT45 8AF</t>
  </si>
  <si>
    <t>A6115</t>
  </si>
  <si>
    <t>McAuley Engineering Ltd</t>
  </si>
  <si>
    <t>BT53 7EX</t>
  </si>
  <si>
    <t>A6028</t>
  </si>
  <si>
    <t>Blue Eagle Precision Ltd</t>
  </si>
  <si>
    <t>BT61 8LH</t>
  </si>
  <si>
    <t>A6175</t>
  </si>
  <si>
    <t>Springco (NI) Ltd</t>
  </si>
  <si>
    <t>BT63 5WG</t>
  </si>
  <si>
    <t>A0098</t>
  </si>
  <si>
    <t>SAM N.I. (J.W. Kane Precision Engineering)</t>
  </si>
  <si>
    <t>BT63 5ZE</t>
  </si>
  <si>
    <t>A0088</t>
  </si>
  <si>
    <t>Plaswire Limited</t>
  </si>
  <si>
    <t>BT66 8TP</t>
  </si>
  <si>
    <t>A6032</t>
  </si>
  <si>
    <t>Boyce Precision Engineering Ltd</t>
  </si>
  <si>
    <t>BT67 0QW</t>
  </si>
  <si>
    <t>A6195</t>
  </si>
  <si>
    <t>TSP Engineering</t>
  </si>
  <si>
    <t>CA14 3YX</t>
  </si>
  <si>
    <t>Cumbria</t>
  </si>
  <si>
    <t>A0178</t>
  </si>
  <si>
    <t>Poeton Industries Limited</t>
  </si>
  <si>
    <t>CF11 8UL</t>
  </si>
  <si>
    <t>Wales</t>
  </si>
  <si>
    <t>A6099</t>
  </si>
  <si>
    <t>Kuehne-Nagel - Chester</t>
  </si>
  <si>
    <t>CH4 9EP</t>
  </si>
  <si>
    <t>Liverpool City Region</t>
  </si>
  <si>
    <t>A6100</t>
  </si>
  <si>
    <t>Kuehne-Nagel Airbus Broughton 601</t>
  </si>
  <si>
    <t>Oxfordshire</t>
  </si>
  <si>
    <t>A6117</t>
  </si>
  <si>
    <t>Merlin Circuit Technology Ltd</t>
  </si>
  <si>
    <t>CH5 3QZ</t>
  </si>
  <si>
    <t>A0157</t>
  </si>
  <si>
    <t>GJ Maintenance Engineering</t>
  </si>
  <si>
    <t>CH5 4DS</t>
  </si>
  <si>
    <t>North East</t>
  </si>
  <si>
    <t>Deeside</t>
  </si>
  <si>
    <t>A0040</t>
  </si>
  <si>
    <t>Teledyne CML Composites</t>
  </si>
  <si>
    <t>CH62 3PA</t>
  </si>
  <si>
    <t>A0114</t>
  </si>
  <si>
    <t>AMF Precision Engineering Ltd</t>
  </si>
  <si>
    <t>CH62 4YB</t>
  </si>
  <si>
    <t>A0068</t>
  </si>
  <si>
    <t>Chelmsford Safety Supplies</t>
  </si>
  <si>
    <t>CM1 3AG</t>
  </si>
  <si>
    <t>New Anglia</t>
  </si>
  <si>
    <t>A6112</t>
  </si>
  <si>
    <t>Mainframe Fabrications Ltd (Southend on Sea)</t>
  </si>
  <si>
    <t>CM11 2UL</t>
  </si>
  <si>
    <t>A0082</t>
  </si>
  <si>
    <t>Princeps Electronics Limited</t>
  </si>
  <si>
    <t>CM19 5QF</t>
  </si>
  <si>
    <t>A6086</t>
  </si>
  <si>
    <t>Intelliconnect Europe Ltd</t>
  </si>
  <si>
    <t>CM2 9TE</t>
  </si>
  <si>
    <t>A0056</t>
  </si>
  <si>
    <t>Robert Stuart Ltd</t>
  </si>
  <si>
    <t>CM20 2DH</t>
  </si>
  <si>
    <t>A0057</t>
  </si>
  <si>
    <t>Inflite Engineering Services Ltd</t>
  </si>
  <si>
    <t>CM24 1RY</t>
  </si>
  <si>
    <t>A0083</t>
  </si>
  <si>
    <t>Precision Aerospace Component Engineering Ltd</t>
  </si>
  <si>
    <t>CM7 2QJ</t>
  </si>
  <si>
    <t>A6148</t>
  </si>
  <si>
    <t>Research Electro-Optics Inc</t>
  </si>
  <si>
    <t>CO 80301</t>
  </si>
  <si>
    <t>A0065</t>
  </si>
  <si>
    <t>Tridan</t>
  </si>
  <si>
    <t>CO15 4TL</t>
  </si>
  <si>
    <t>A0081</t>
  </si>
  <si>
    <t>SEI Identification Solutions Ltd</t>
  </si>
  <si>
    <t>CT10 2LQ</t>
  </si>
  <si>
    <t>A0161</t>
  </si>
  <si>
    <t>RDDS Avionics Limited</t>
  </si>
  <si>
    <t>CT9 4NN</t>
  </si>
  <si>
    <t>A0006</t>
  </si>
  <si>
    <t>Technoset Ltd</t>
  </si>
  <si>
    <t>CV21 1DB</t>
  </si>
  <si>
    <t>A0003</t>
  </si>
  <si>
    <t>Arrowsmith Engineering (Coventry) Ltd</t>
  </si>
  <si>
    <t>CV7 9EJ</t>
  </si>
  <si>
    <t>A0075</t>
  </si>
  <si>
    <t>D&amp;S Engineering (Coventry) Ltd</t>
  </si>
  <si>
    <t>CV7 9EP</t>
  </si>
  <si>
    <t>A0062</t>
  </si>
  <si>
    <t>Pentaxia Ltd</t>
  </si>
  <si>
    <t>DE21 4AG</t>
  </si>
  <si>
    <t>East Midlands</t>
  </si>
  <si>
    <t>A6046</t>
  </si>
  <si>
    <t>Daher Aerospace Ltd</t>
  </si>
  <si>
    <t>DE24 9RE</t>
  </si>
  <si>
    <t>Derby,D-shire, Nottingham , N-shire</t>
  </si>
  <si>
    <t>A6191</t>
  </si>
  <si>
    <t>Total Precision Ltd</t>
  </si>
  <si>
    <t>DE7 4BG</t>
  </si>
  <si>
    <t>A6201</t>
  </si>
  <si>
    <t>Wallwork Newcastle Ltd</t>
  </si>
  <si>
    <t>DH8 9HU</t>
  </si>
  <si>
    <t>A6051</t>
  </si>
  <si>
    <t>DESMI Pumping Technology A/S</t>
  </si>
  <si>
    <t>DK-9400</t>
  </si>
  <si>
    <t>A0008</t>
  </si>
  <si>
    <t>HITEK Electronic Materials Ltd</t>
  </si>
  <si>
    <t>DN17 2AX</t>
  </si>
  <si>
    <t>Greater Lincoln</t>
  </si>
  <si>
    <t>A6089</t>
  </si>
  <si>
    <t>Jack Tighe Ltd</t>
  </si>
  <si>
    <t>DN21 4NW</t>
  </si>
  <si>
    <t>Humber</t>
  </si>
  <si>
    <t>A6064</t>
  </si>
  <si>
    <t>FGP Systems Ltd</t>
  </si>
  <si>
    <t>DT4 9TB</t>
  </si>
  <si>
    <t>A6210</t>
  </si>
  <si>
    <t>Wincanton Group Ltd - Kingswinford</t>
  </si>
  <si>
    <t>DY6 7UD</t>
  </si>
  <si>
    <t>A6208</t>
  </si>
  <si>
    <t>Wincanton Group Ltd - Bicester</t>
  </si>
  <si>
    <t>A6075</t>
  </si>
  <si>
    <t>Hadigy Limited</t>
  </si>
  <si>
    <t>EC1V 2NX</t>
  </si>
  <si>
    <t>London</t>
  </si>
  <si>
    <t>A6220</t>
  </si>
  <si>
    <t>AddQual</t>
  </si>
  <si>
    <t>EC2A 2BS</t>
  </si>
  <si>
    <t>A0052</t>
  </si>
  <si>
    <t>Speed Electronics Ltd.</t>
  </si>
  <si>
    <t>EC2N 2QP</t>
  </si>
  <si>
    <t>south east</t>
  </si>
  <si>
    <t>A6179</t>
  </si>
  <si>
    <t>Survitec Group</t>
  </si>
  <si>
    <t>EC2V 5DE</t>
  </si>
  <si>
    <t>A6219</t>
  </si>
  <si>
    <t>Zot Integrated Manufacturing Ltd</t>
  </si>
  <si>
    <t>EH21 7UQ</t>
  </si>
  <si>
    <t>A6135</t>
  </si>
  <si>
    <t>Plexus Corp (UK) Ltd</t>
  </si>
  <si>
    <t>EH48 2EH</t>
  </si>
  <si>
    <t>A6057</t>
  </si>
  <si>
    <t>ECAS</t>
  </si>
  <si>
    <t>EN5 5TZ</t>
  </si>
  <si>
    <t>Stoke on Trent &amp; Staff</t>
  </si>
  <si>
    <t>A6159</t>
  </si>
  <si>
    <t>Rotamic Engineering Ltd</t>
  </si>
  <si>
    <t>EX17 1EU</t>
  </si>
  <si>
    <t>A6172</t>
  </si>
  <si>
    <t>South West Metal Finishers Ltd</t>
  </si>
  <si>
    <t>EX2 8TJ</t>
  </si>
  <si>
    <t>A0090</t>
  </si>
  <si>
    <t>Helitune Ltd</t>
  </si>
  <si>
    <t>EX38 7HP</t>
  </si>
  <si>
    <t>A6221</t>
  </si>
  <si>
    <t>KREMPEL</t>
  </si>
  <si>
    <t>EX39 3EX</t>
  </si>
  <si>
    <t>A6050</t>
  </si>
  <si>
    <t>Derek Lane &amp; Co Ltd</t>
  </si>
  <si>
    <t>EX4 2HF</t>
  </si>
  <si>
    <t>A0018</t>
  </si>
  <si>
    <t>Addison Engineering (Blackpool)</t>
  </si>
  <si>
    <t>FY5 4QA</t>
  </si>
  <si>
    <t>A0030</t>
  </si>
  <si>
    <t>A&amp;G Precision and Sons Ltd</t>
  </si>
  <si>
    <t>FY6 0LU</t>
  </si>
  <si>
    <t>A6202</t>
  </si>
  <si>
    <t>WB Alloy Welding Products Ltd</t>
  </si>
  <si>
    <t>G18 8TE</t>
  </si>
  <si>
    <t>A6151</t>
  </si>
  <si>
    <t>Righton Blackburns Ltd - Glasgow</t>
  </si>
  <si>
    <t>G32 8NB</t>
  </si>
  <si>
    <t>A6036</t>
  </si>
  <si>
    <t>Castle Precision Engineering Ltd</t>
  </si>
  <si>
    <t>G45 9SZ</t>
  </si>
  <si>
    <t>A6225</t>
  </si>
  <si>
    <t xml:space="preserve">Denholm Industrial Services Ltd </t>
  </si>
  <si>
    <t>G51 4XP</t>
  </si>
  <si>
    <t>A0038</t>
  </si>
  <si>
    <t>Euroscot Engineering Ltd</t>
  </si>
  <si>
    <t>G52 4UJ</t>
  </si>
  <si>
    <t>A6059</t>
  </si>
  <si>
    <t>Ellsworth Adhesives - Europe</t>
  </si>
  <si>
    <t>G75 0YG</t>
  </si>
  <si>
    <t>A6031</t>
  </si>
  <si>
    <t>Bovill and Boyd Engineering Ltd</t>
  </si>
  <si>
    <t>G75 0YY</t>
  </si>
  <si>
    <t>A6070</t>
  </si>
  <si>
    <t>GLENHEAD ENGINEERING LIMITED</t>
  </si>
  <si>
    <t>G81 4HT</t>
  </si>
  <si>
    <t>A6012</t>
  </si>
  <si>
    <t>Allan Webb Ltd</t>
  </si>
  <si>
    <t>GL10 3RF</t>
  </si>
  <si>
    <t>Gloucester</t>
  </si>
  <si>
    <t>A0133</t>
  </si>
  <si>
    <t>Trackwise Designs Plc</t>
  </si>
  <si>
    <t>GL20 8NB</t>
  </si>
  <si>
    <t>A0091</t>
  </si>
  <si>
    <t>Geometric Manufacturing Ltd</t>
  </si>
  <si>
    <t>GL20 8ND</t>
  </si>
  <si>
    <t>s</t>
  </si>
  <si>
    <t>A6076</t>
  </si>
  <si>
    <t>Hauck Heat Treatment Ltd - Cheltenham</t>
  </si>
  <si>
    <t>GL51 6SX</t>
  </si>
  <si>
    <t>A6123</t>
  </si>
  <si>
    <t>New Chapel Electronics Ltd (Fairford)</t>
  </si>
  <si>
    <t>GL7 4DS</t>
  </si>
  <si>
    <t>A6146</t>
  </si>
  <si>
    <t>Rediweld Rubber and Plastics Ltd</t>
  </si>
  <si>
    <t>GU34 2QR</t>
  </si>
  <si>
    <t>Solent</t>
  </si>
  <si>
    <t>A6132</t>
  </si>
  <si>
    <t>PDM Neptec Ltd</t>
  </si>
  <si>
    <t>GU34 2YU</t>
  </si>
  <si>
    <t>Enterprise M3</t>
  </si>
  <si>
    <t>A6017</t>
  </si>
  <si>
    <t>Aviation Composites</t>
  </si>
  <si>
    <t>GU345SR</t>
  </si>
  <si>
    <t>A0037</t>
  </si>
  <si>
    <t>Eire Composites Ltd</t>
  </si>
  <si>
    <t>H91 Y923</t>
  </si>
  <si>
    <t>A6015</t>
  </si>
  <si>
    <t>Aspen Electronics Ltd</t>
  </si>
  <si>
    <t>HA4 9UR</t>
  </si>
  <si>
    <t>A0020</t>
  </si>
  <si>
    <t>Thomas Brown Engineering Ltd</t>
  </si>
  <si>
    <t>HD4 5AJ</t>
  </si>
  <si>
    <t>Leeds City Region</t>
  </si>
  <si>
    <t>Auto</t>
  </si>
  <si>
    <t>A0021</t>
  </si>
  <si>
    <t>Reliance Precision Ltd</t>
  </si>
  <si>
    <t>HD8 0LE</t>
  </si>
  <si>
    <t>A0053</t>
  </si>
  <si>
    <t>Dathan Tool &amp; Gauge Co Ltd</t>
  </si>
  <si>
    <t>HD9 5RU</t>
  </si>
  <si>
    <t>A6004</t>
  </si>
  <si>
    <t>Active Electronics Plc</t>
  </si>
  <si>
    <t>HP13 6ET</t>
  </si>
  <si>
    <t>Bucks, Thame Valley</t>
  </si>
  <si>
    <t>A0060</t>
  </si>
  <si>
    <t>Numachine Ltd t/a PK Engineering Ltd</t>
  </si>
  <si>
    <t>HR2 6JQ</t>
  </si>
  <si>
    <t>A0067</t>
  </si>
  <si>
    <t>Studio 29 and Factory 31</t>
  </si>
  <si>
    <t>HR9 7XP</t>
  </si>
  <si>
    <t>A6034</t>
  </si>
  <si>
    <t>Broady Flow Control</t>
  </si>
  <si>
    <t>HU3 2DU</t>
  </si>
  <si>
    <t>A6090</t>
  </si>
  <si>
    <t>JP AEROCOM Engineering Ltd</t>
  </si>
  <si>
    <t>IG9 6EY</t>
  </si>
  <si>
    <t>A6155</t>
  </si>
  <si>
    <t>Rockford Components Ltd - Rendlesham</t>
  </si>
  <si>
    <t>IP12 2GJ</t>
  </si>
  <si>
    <t>A6084</t>
  </si>
  <si>
    <t>Hyspec Ltd</t>
  </si>
  <si>
    <t>KA3 5AJ</t>
  </si>
  <si>
    <t>A6020</t>
  </si>
  <si>
    <t>Ayrshire Precision Engineering Ltd</t>
  </si>
  <si>
    <t>KA6 6LF</t>
  </si>
  <si>
    <t>A6087</t>
  </si>
  <si>
    <t>Inter-tec Services Limited</t>
  </si>
  <si>
    <t>KA9 2RQ</t>
  </si>
  <si>
    <t>A6174</t>
  </si>
  <si>
    <t>Spirit AeroSystems</t>
  </si>
  <si>
    <t>KA9 2RW</t>
  </si>
  <si>
    <t>A0064</t>
  </si>
  <si>
    <t>Precision Tooling Services Ltd</t>
  </si>
  <si>
    <t>A0054</t>
  </si>
  <si>
    <t>Advanced Logistics for Aerospace (UK) Ltd</t>
  </si>
  <si>
    <t>KT12 3PU</t>
  </si>
  <si>
    <t>A6130</t>
  </si>
  <si>
    <t>Paramount Precision Engineering Ltd</t>
  </si>
  <si>
    <t>KT3 3NE</t>
  </si>
  <si>
    <t>A6019</t>
  </si>
  <si>
    <t>Axon' Cable Ltd</t>
  </si>
  <si>
    <t>KY11 2YW</t>
  </si>
  <si>
    <t>A6193</t>
  </si>
  <si>
    <t>Trescal Ltd - Stevenage &amp; Donibristle</t>
  </si>
  <si>
    <t>KY11 9FZ</t>
  </si>
  <si>
    <t>Hertfordshire</t>
  </si>
  <si>
    <t>A6168</t>
  </si>
  <si>
    <t>Sign Plus Ltd</t>
  </si>
  <si>
    <t>KY11 9JH</t>
  </si>
  <si>
    <t>A6026</t>
  </si>
  <si>
    <t>Beverston Engineering Ltd</t>
  </si>
  <si>
    <t>L34 9AB</t>
  </si>
  <si>
    <t>A0145</t>
  </si>
  <si>
    <t>Brimstone Enterprises Ltd</t>
  </si>
  <si>
    <t>LA14 2PE</t>
  </si>
  <si>
    <t>A0045</t>
  </si>
  <si>
    <t>Halo Aerospace Laboratories UK Ltd</t>
  </si>
  <si>
    <t>LA3 3EN</t>
  </si>
  <si>
    <t>A0047</t>
  </si>
  <si>
    <t>Winslow Adaptics Ltd</t>
  </si>
  <si>
    <t>LD3 8BT</t>
  </si>
  <si>
    <t>A6111</t>
  </si>
  <si>
    <t>M P Engineering (UK) Ltd</t>
  </si>
  <si>
    <t>LE10 3BS</t>
  </si>
  <si>
    <t>Leicester &amp; Leicestershire</t>
  </si>
  <si>
    <t>A6127</t>
  </si>
  <si>
    <t>O.L.D. Engineering Co Ltd</t>
  </si>
  <si>
    <t>LE10 3EN</t>
  </si>
  <si>
    <t>:eicester &amp; Leicestershire</t>
  </si>
  <si>
    <t>A6092</t>
  </si>
  <si>
    <t>JWA Tooling Ltd</t>
  </si>
  <si>
    <t>LE191WH</t>
  </si>
  <si>
    <t>A6045</t>
  </si>
  <si>
    <t>CVI LASER LTD</t>
  </si>
  <si>
    <t>LE8 6NU</t>
  </si>
  <si>
    <t>A6139</t>
  </si>
  <si>
    <t>Primetake Ltd</t>
  </si>
  <si>
    <t>LN3 4EZ</t>
  </si>
  <si>
    <t>A0007</t>
  </si>
  <si>
    <t>Linwave Technology Ltd</t>
  </si>
  <si>
    <t>LN6 3RS</t>
  </si>
  <si>
    <t>A6188</t>
  </si>
  <si>
    <t>The Oilgear Company</t>
  </si>
  <si>
    <t>LS3 1JT</t>
  </si>
  <si>
    <t>A6085</t>
  </si>
  <si>
    <t>IC Blue Ltd</t>
  </si>
  <si>
    <t>LS9 8PB</t>
  </si>
  <si>
    <t>A0089</t>
  </si>
  <si>
    <t>Jaltek Systems LTD</t>
  </si>
  <si>
    <t>LU3 HP</t>
  </si>
  <si>
    <t>A6080</t>
  </si>
  <si>
    <t>High Tech Engineering Ltd</t>
  </si>
  <si>
    <t>LU5 5BF</t>
  </si>
  <si>
    <t>South East Midlands</t>
  </si>
  <si>
    <t>A0140</t>
  </si>
  <si>
    <t>Future Design &amp; Engineering Ltd</t>
  </si>
  <si>
    <t>LU5 5DZ</t>
  </si>
  <si>
    <t>A0107</t>
  </si>
  <si>
    <t>Hyde Precision Components Ltd</t>
  </si>
  <si>
    <t>M34 3SA</t>
  </si>
  <si>
    <t>A0001</t>
  </si>
  <si>
    <t>MEP Ltd</t>
  </si>
  <si>
    <t>ME20 7BU</t>
  </si>
  <si>
    <t>A0025</t>
  </si>
  <si>
    <t>Axis Electronics Ltd</t>
  </si>
  <si>
    <t>MK41 7NY</t>
  </si>
  <si>
    <t>Greater Cambridge &amp; Peterbo</t>
  </si>
  <si>
    <t>A6060</t>
  </si>
  <si>
    <t>Elma Electronic UK Ltd</t>
  </si>
  <si>
    <t>MK44 3BF</t>
  </si>
  <si>
    <t>A6187</t>
  </si>
  <si>
    <t>TEG Ltd</t>
  </si>
  <si>
    <t>N91 CX80</t>
  </si>
  <si>
    <t>A6215</t>
  </si>
  <si>
    <t>Kaefer UK - Rosyth</t>
  </si>
  <si>
    <t>NE11 9EZ</t>
  </si>
  <si>
    <t>A0092</t>
  </si>
  <si>
    <t>Ford Aerospace Ltd</t>
  </si>
  <si>
    <t>NE33 5ST</t>
  </si>
  <si>
    <t>A0051</t>
  </si>
  <si>
    <t>BEL Engineering (UK) Ltd</t>
  </si>
  <si>
    <t>NE6 1BS</t>
  </si>
  <si>
    <t>York, N Y-shire &amp; East Riding</t>
  </si>
  <si>
    <t>A0039</t>
  </si>
  <si>
    <t>Aavid Thermacore Europe Ltd</t>
  </si>
  <si>
    <t>NE63 8QW</t>
  </si>
  <si>
    <t>A0022</t>
  </si>
  <si>
    <t xml:space="preserve">Phoenix CNC Engineering  Ltd </t>
  </si>
  <si>
    <t>NG10 1FU</t>
  </si>
  <si>
    <t>A6180</t>
  </si>
  <si>
    <t>SPE - Swiftool Precision Engineering Ltd</t>
  </si>
  <si>
    <t>NG17 3JZ</t>
  </si>
  <si>
    <t>A6207</t>
  </si>
  <si>
    <t>Whistler Technology Ltd</t>
  </si>
  <si>
    <t>NG18 5BU</t>
  </si>
  <si>
    <t>A6170</t>
  </si>
  <si>
    <t>SL Engineering Ltd</t>
  </si>
  <si>
    <t>NG34 OHJ</t>
  </si>
  <si>
    <t>A0050</t>
  </si>
  <si>
    <t>Hucknall Sheet Metal</t>
  </si>
  <si>
    <t>NG6 8RD</t>
  </si>
  <si>
    <t>midlands</t>
  </si>
  <si>
    <t>A6101</t>
  </si>
  <si>
    <t>Kuehne-Nagel Airbus Broughton East</t>
  </si>
  <si>
    <t>Not provided</t>
  </si>
  <si>
    <t>A6102</t>
  </si>
  <si>
    <t>Kuehne-Nagel Airbus Broughton North</t>
  </si>
  <si>
    <t>A6047</t>
  </si>
  <si>
    <t>Data Patterns India Private Ltd</t>
  </si>
  <si>
    <t>A6048</t>
  </si>
  <si>
    <t>Dawnlough Ltd</t>
  </si>
  <si>
    <t>A6098</t>
  </si>
  <si>
    <t>Kuehne+Nagel - Wattisham</t>
  </si>
  <si>
    <t>A6103</t>
  </si>
  <si>
    <t>Kuehne-Nagel Airbus Broughton West</t>
  </si>
  <si>
    <t>A0043</t>
  </si>
  <si>
    <t>Spirafix Ltd</t>
  </si>
  <si>
    <t>NP10 9EJ</t>
  </si>
  <si>
    <t>A6018</t>
  </si>
  <si>
    <t>Axiom Manufacturing Services Ltd</t>
  </si>
  <si>
    <t>NP11 5AN</t>
  </si>
  <si>
    <t>A0073</t>
  </si>
  <si>
    <t>AKP Ltd</t>
  </si>
  <si>
    <t>NR31 0ND</t>
  </si>
  <si>
    <t>Norfolk</t>
  </si>
  <si>
    <t>A6165</t>
  </si>
  <si>
    <t>SEACON (Europe) Ltd (Norfolk)</t>
  </si>
  <si>
    <t>NR31 0RB</t>
  </si>
  <si>
    <t>A0079</t>
  </si>
  <si>
    <t>COSTENG Limited</t>
  </si>
  <si>
    <t>NR32 4LB</t>
  </si>
  <si>
    <t>A0121</t>
  </si>
  <si>
    <t>MSI Defence Systems</t>
  </si>
  <si>
    <t>NR7 9AY</t>
  </si>
  <si>
    <t>A6056</t>
  </si>
  <si>
    <t>Dynamic Controls Ltd</t>
  </si>
  <si>
    <t>OL2 5JD</t>
  </si>
  <si>
    <t>A0063</t>
  </si>
  <si>
    <t>Macfab Manufacturing Inc.</t>
  </si>
  <si>
    <t>ON L4Z 1X9</t>
  </si>
  <si>
    <t>Canada</t>
  </si>
  <si>
    <t>A0084</t>
  </si>
  <si>
    <t>Reaction Engines Ltd</t>
  </si>
  <si>
    <t>OX14 0DB</t>
  </si>
  <si>
    <t>A0023</t>
  </si>
  <si>
    <t>Oxford Engineering Group</t>
  </si>
  <si>
    <t>OX14 1AU</t>
  </si>
  <si>
    <t>A0046</t>
  </si>
  <si>
    <t>Hutton Engineering Precision Ltd</t>
  </si>
  <si>
    <t>OX26 4UL</t>
  </si>
  <si>
    <t>A6162</t>
  </si>
  <si>
    <t>Sanmina-SCI UK Ltd</t>
  </si>
  <si>
    <t>PA14 5DG</t>
  </si>
  <si>
    <t>A0074</t>
  </si>
  <si>
    <t>McCarron Manufacturing Associates Ltd</t>
  </si>
  <si>
    <t>PA16 0HZ</t>
  </si>
  <si>
    <t>A6133</t>
  </si>
  <si>
    <t>Photofabrication Ltd</t>
  </si>
  <si>
    <t>PE19 2HP</t>
  </si>
  <si>
    <t>A6153</t>
  </si>
  <si>
    <t>Righton Blackburns Ltd - Plymouth</t>
  </si>
  <si>
    <t>PL12 6LZ</t>
  </si>
  <si>
    <t>A0147</t>
  </si>
  <si>
    <t>Composite Integration Ltd</t>
  </si>
  <si>
    <t>PL126LZ</t>
  </si>
  <si>
    <t>Cornwall</t>
  </si>
  <si>
    <t>A6223</t>
  </si>
  <si>
    <t>Kaefer UK - Plymouth</t>
  </si>
  <si>
    <t>PL2 1QS</t>
  </si>
  <si>
    <t>A6065</t>
  </si>
  <si>
    <t>Flann Microwave</t>
  </si>
  <si>
    <t>PL31 2QL</t>
  </si>
  <si>
    <t>A6198</t>
  </si>
  <si>
    <t>UTC Aerospace Systems (Sensors &amp; Integrated Systems) - Plymouth</t>
  </si>
  <si>
    <t>PL6 6DE</t>
  </si>
  <si>
    <t>A6134</t>
  </si>
  <si>
    <t>Pipex PX</t>
  </si>
  <si>
    <t>PL6 7BP</t>
  </si>
  <si>
    <t>A6214</t>
  </si>
  <si>
    <t>Kaefer UK - Portsmouth Royal Navy Dockyard</t>
  </si>
  <si>
    <t>PO1 3LJ</t>
  </si>
  <si>
    <t>A0031</t>
  </si>
  <si>
    <t>STS Defence Ltd</t>
  </si>
  <si>
    <t>PO12 1AF</t>
  </si>
  <si>
    <t>A6001</t>
  </si>
  <si>
    <t>A C Marine &amp; Composites</t>
  </si>
  <si>
    <t>PO12 4DR</t>
  </si>
  <si>
    <t>A6071</t>
  </si>
  <si>
    <t>GMK Ltd</t>
  </si>
  <si>
    <t>PO15 5RL</t>
  </si>
  <si>
    <t>A6154</t>
  </si>
  <si>
    <t>Righton Blackburns Ltd - Portsmouth</t>
  </si>
  <si>
    <t>PO15 5RU</t>
  </si>
  <si>
    <t>A0048</t>
  </si>
  <si>
    <t>Aquila Air Traffic Management Services Ltd</t>
  </si>
  <si>
    <t>PO15 7FL</t>
  </si>
  <si>
    <t>A0087</t>
  </si>
  <si>
    <t>TP Group</t>
  </si>
  <si>
    <t>PO16 8UT</t>
  </si>
  <si>
    <t>A6114</t>
  </si>
  <si>
    <t>Marlin Environmental Services Ltd</t>
  </si>
  <si>
    <t>PO20 7EJ</t>
  </si>
  <si>
    <t>A6192</t>
  </si>
  <si>
    <t>TPG Maritime</t>
  </si>
  <si>
    <t>PO3 5FP</t>
  </si>
  <si>
    <t>A6136</t>
  </si>
  <si>
    <t>Portsmouth Aviation Ltd</t>
  </si>
  <si>
    <t>PO3 5PF</t>
  </si>
  <si>
    <t>A6131</t>
  </si>
  <si>
    <t>Pascall Electronics Ltd</t>
  </si>
  <si>
    <t>PO33 12T</t>
  </si>
  <si>
    <t>A6186</t>
  </si>
  <si>
    <t>Techni-Grind (Preston) Machining Ltd / TGM Ltd</t>
  </si>
  <si>
    <t xml:space="preserve">PR2 5BB </t>
  </si>
  <si>
    <t>A6145</t>
  </si>
  <si>
    <t>Rebound Electronics UK Ltd</t>
  </si>
  <si>
    <t>RG14 2PZ</t>
  </si>
  <si>
    <t>Swindon &amp; Wiltshire</t>
  </si>
  <si>
    <t>A6027</t>
  </si>
  <si>
    <t>Black Box Network Services</t>
  </si>
  <si>
    <t>RG2 0QX</t>
  </si>
  <si>
    <t>Thames Valley Berkshire</t>
  </si>
  <si>
    <t>A6082</t>
  </si>
  <si>
    <t>Huber+Suhner (UK) Ltd</t>
  </si>
  <si>
    <t>RG2 6GF</t>
  </si>
  <si>
    <t>A6108</t>
  </si>
  <si>
    <t>Link Microtek Ltd</t>
  </si>
  <si>
    <t>RG21 7QN</t>
  </si>
  <si>
    <t>A6182</t>
  </si>
  <si>
    <t>Tadley Engineering Ltd</t>
  </si>
  <si>
    <t>RG26 3PX</t>
  </si>
  <si>
    <t>A6178</t>
  </si>
  <si>
    <t>SURFACE TECHNOLOGY INTERNATIONAL (STI)</t>
  </si>
  <si>
    <t>RG27 9HX</t>
  </si>
  <si>
    <t>A6003</t>
  </si>
  <si>
    <t>ACAL Bfi UK Ltd</t>
  </si>
  <si>
    <t>RG41 2EY</t>
  </si>
  <si>
    <t>A6105</t>
  </si>
  <si>
    <t>Kyocera SGS Precision Tools Europe Ltd</t>
  </si>
  <si>
    <t>RG41 2PL</t>
  </si>
  <si>
    <t>A6079</t>
  </si>
  <si>
    <t>Hempel Special Metals Ltd</t>
  </si>
  <si>
    <t>RG41 2QZ</t>
  </si>
  <si>
    <t>A6094</t>
  </si>
  <si>
    <t>Keysight Technologies UK Ltd</t>
  </si>
  <si>
    <t>RG41 5TP</t>
  </si>
  <si>
    <t>A6021</t>
  </si>
  <si>
    <t>Azego</t>
  </si>
  <si>
    <t>RG7 4GB</t>
  </si>
  <si>
    <t>A0004</t>
  </si>
  <si>
    <t>Aerco Ltd</t>
  </si>
  <si>
    <t>RH12 3JR</t>
  </si>
  <si>
    <t>Coast to Capital</t>
  </si>
  <si>
    <t>A6185</t>
  </si>
  <si>
    <t>Techman Engineering Ltd</t>
  </si>
  <si>
    <t>S41 9RT</t>
  </si>
  <si>
    <t>A6184</t>
  </si>
  <si>
    <t>TBG Solutions Ltd</t>
  </si>
  <si>
    <t>S43 4UL</t>
  </si>
  <si>
    <t>A0010</t>
  </si>
  <si>
    <t>Abbey Forged Products Ltd</t>
  </si>
  <si>
    <t>S6 1ND</t>
  </si>
  <si>
    <t>A6005</t>
  </si>
  <si>
    <t>Advanced Manufacturing (Sheffield) Ltd</t>
  </si>
  <si>
    <t>S60 5TR</t>
  </si>
  <si>
    <t>A0086</t>
  </si>
  <si>
    <t>Bodycote Heat Treatment Ltd</t>
  </si>
  <si>
    <t>S60 5XA</t>
  </si>
  <si>
    <t>Lancaster</t>
  </si>
  <si>
    <t>A6038</t>
  </si>
  <si>
    <t>Cinch Connectors Ltd</t>
  </si>
  <si>
    <t>S80 3HA</t>
  </si>
  <si>
    <t>A6157</t>
  </si>
  <si>
    <t>Rockford Components Ltd - Worksop</t>
  </si>
  <si>
    <t>A0132</t>
  </si>
  <si>
    <t>SSS Super Alloys</t>
  </si>
  <si>
    <t>S9 2QD</t>
  </si>
  <si>
    <t>South Yorkshire</t>
  </si>
  <si>
    <t>A6166</t>
  </si>
  <si>
    <t>Sheffield Forgemasters International Ltd</t>
  </si>
  <si>
    <t>S9 2RW</t>
  </si>
  <si>
    <t>A6106</t>
  </si>
  <si>
    <t>Laser Cutting Ceramics Ltd</t>
  </si>
  <si>
    <t>S9 5JF</t>
  </si>
  <si>
    <t>A6140</t>
  </si>
  <si>
    <t>Propak Sheet Metal Ltd - Stevenage</t>
  </si>
  <si>
    <t>SG1 2BH</t>
  </si>
  <si>
    <t>A6016</t>
  </si>
  <si>
    <t>Astute Electronics Ltd</t>
  </si>
  <si>
    <t>SG1 2EF</t>
  </si>
  <si>
    <t>A6121</t>
  </si>
  <si>
    <t>Nemco Ltd</t>
  </si>
  <si>
    <t>SG1 4SX</t>
  </si>
  <si>
    <t>A6055</t>
  </si>
  <si>
    <t>Drurys Engineering Ltd</t>
  </si>
  <si>
    <t>SG4 0TY</t>
  </si>
  <si>
    <t>A6077</t>
  </si>
  <si>
    <t>Hauck Heat Treatment Ltd - Letchworth</t>
  </si>
  <si>
    <t>SG6 1HD</t>
  </si>
  <si>
    <t>A6049</t>
  </si>
  <si>
    <t>DCS Sonovision UK Ltd</t>
  </si>
  <si>
    <t>SG6 2HB</t>
  </si>
  <si>
    <t>A6081</t>
  </si>
  <si>
    <t>HSM Aero Ltd - Letchworth</t>
  </si>
  <si>
    <t>SG6 2JF</t>
  </si>
  <si>
    <t>A0033</t>
  </si>
  <si>
    <t>Curtiss Wright Defence Solutions - VDS - Letchworth</t>
  </si>
  <si>
    <t>SG6 2TU</t>
  </si>
  <si>
    <t>A0172</t>
  </si>
  <si>
    <t>Hyde Coatings Ltd</t>
  </si>
  <si>
    <t>SK15 1PH</t>
  </si>
  <si>
    <t>A0173</t>
  </si>
  <si>
    <t>Hyde Details (Fabrications &amp; Welding) Ltd</t>
  </si>
  <si>
    <t>SK16 4RR</t>
  </si>
  <si>
    <t>A0109</t>
  </si>
  <si>
    <t>Stoneswood Precision Components Ltd (Hyde)</t>
  </si>
  <si>
    <t>SK16 4XF</t>
  </si>
  <si>
    <t>Cheshire</t>
  </si>
  <si>
    <t>A0181</t>
  </si>
  <si>
    <t>Hyde Details Ltd</t>
  </si>
  <si>
    <t>SK164RR</t>
  </si>
  <si>
    <t>A0059</t>
  </si>
  <si>
    <t>Hollygate Aircraft Components Limited - Hyde Group</t>
  </si>
  <si>
    <t>SK3 0BD</t>
  </si>
  <si>
    <t>A6113</t>
  </si>
  <si>
    <t>MAN Diesel and Turbo UK Ltd</t>
  </si>
  <si>
    <t>SK7 5BP</t>
  </si>
  <si>
    <t>A0137</t>
  </si>
  <si>
    <t>Didsbury Engineering Co Ltd</t>
  </si>
  <si>
    <t>SK9 3LP</t>
  </si>
  <si>
    <t>A6177</t>
  </si>
  <si>
    <t>Stop-Choc Ltd</t>
  </si>
  <si>
    <t>SL1 4LR</t>
  </si>
  <si>
    <t>A0156</t>
  </si>
  <si>
    <t>Wheelabrator Group Ltd</t>
  </si>
  <si>
    <t>SL13DR</t>
  </si>
  <si>
    <t>A6147</t>
  </si>
  <si>
    <t>Rehau Ltd</t>
  </si>
  <si>
    <t>SL3 8DS</t>
  </si>
  <si>
    <t>A6173</t>
  </si>
  <si>
    <t>Speedboard Assembly Services</t>
  </si>
  <si>
    <t>SL4 3HU</t>
  </si>
  <si>
    <t xml:space="preserve"> </t>
  </si>
  <si>
    <t>A6063</t>
  </si>
  <si>
    <t>Fabrinet UK</t>
  </si>
  <si>
    <t>SN11 9PT</t>
  </si>
  <si>
    <t>A0019</t>
  </si>
  <si>
    <t>Wincanton Group Ltd - Chippenham</t>
  </si>
  <si>
    <t>SN14 0WT</t>
  </si>
  <si>
    <t>A6142</t>
  </si>
  <si>
    <t>R&amp;M Electrical Group Ltd</t>
  </si>
  <si>
    <t>SO19 2PB</t>
  </si>
  <si>
    <t>A6141</t>
  </si>
  <si>
    <t>QIOPTIQ LTD</t>
  </si>
  <si>
    <t>SO31 4RF</t>
  </si>
  <si>
    <t>A6025</t>
  </si>
  <si>
    <t>Benham Manufacturing Ltd</t>
  </si>
  <si>
    <t>SO40 9AH</t>
  </si>
  <si>
    <t>A6176</t>
  </si>
  <si>
    <t>Stadium IGT Ltd</t>
  </si>
  <si>
    <t>SO50 4ET</t>
  </si>
  <si>
    <t>A0108</t>
  </si>
  <si>
    <t>G W Martin and Co Ltd</t>
  </si>
  <si>
    <t>SO50 6AD</t>
  </si>
  <si>
    <t>A6164</t>
  </si>
  <si>
    <t>Scientific Management International Ltd</t>
  </si>
  <si>
    <t>SP10 5AZ</t>
  </si>
  <si>
    <t>A6156</t>
  </si>
  <si>
    <t>Rockford Components Ltd - Salisbury</t>
  </si>
  <si>
    <t>SP5 4JH</t>
  </si>
  <si>
    <t>A6069</t>
  </si>
  <si>
    <t>GKM Aerospace Ltd</t>
  </si>
  <si>
    <t>SS13 1DJ</t>
  </si>
  <si>
    <t>A0036</t>
  </si>
  <si>
    <t>Fuchs Lubricants UK Plc</t>
  </si>
  <si>
    <t>ST1 5HU</t>
  </si>
  <si>
    <t>A0055</t>
  </si>
  <si>
    <t>Brown McFarlane</t>
  </si>
  <si>
    <t>ST1 5QH</t>
  </si>
  <si>
    <t>A6008</t>
  </si>
  <si>
    <t>AIR &amp; GROUND AVIATION LIMITED</t>
  </si>
  <si>
    <t>ST18 0PN</t>
  </si>
  <si>
    <t>A0012</t>
  </si>
  <si>
    <t>Unilathe Ltd</t>
  </si>
  <si>
    <t>ST6 1NG</t>
  </si>
  <si>
    <t>A6040</t>
  </si>
  <si>
    <t>Copper Alloys Ltd</t>
  </si>
  <si>
    <t>ST6 2EP</t>
  </si>
  <si>
    <t>A6119</t>
  </si>
  <si>
    <t>Midlands Electrical Fire &amp; Security Ltd</t>
  </si>
  <si>
    <t>ST6 4PB</t>
  </si>
  <si>
    <t>A6128</t>
  </si>
  <si>
    <t>Olsen Engineering UK Ltd</t>
  </si>
  <si>
    <t>SY17 5NA</t>
  </si>
  <si>
    <t>A6181</t>
  </si>
  <si>
    <t>T &amp; T Precision Ltd</t>
  </si>
  <si>
    <t>T12 PW52</t>
  </si>
  <si>
    <t>A0049</t>
  </si>
  <si>
    <t xml:space="preserve">Tods Aerospace Ltd </t>
  </si>
  <si>
    <t>TA18 7HQ</t>
  </si>
  <si>
    <t>A6072</t>
  </si>
  <si>
    <t>Gooch &amp; Housego Ltd</t>
  </si>
  <si>
    <t>TA19 0PF</t>
  </si>
  <si>
    <t>A0130</t>
  </si>
  <si>
    <t>Ensinger Machined Parts Ltd</t>
  </si>
  <si>
    <t>TA6 6TS</t>
  </si>
  <si>
    <t>Somerset</t>
  </si>
  <si>
    <t>A6066</t>
  </si>
  <si>
    <t>Fluoro-Tech Limited</t>
  </si>
  <si>
    <t>TF1 5JD</t>
  </si>
  <si>
    <t xml:space="preserve">Marches </t>
  </si>
  <si>
    <t>A6217</t>
  </si>
  <si>
    <t>Wrekin Circuits Ltd</t>
  </si>
  <si>
    <t>TF1 7EX</t>
  </si>
  <si>
    <t>A6078</t>
  </si>
  <si>
    <t>Hauck Heat Treatment Ltd - Telford</t>
  </si>
  <si>
    <t>TF1 7YU</t>
  </si>
  <si>
    <t>A6211</t>
  </si>
  <si>
    <t>Wincanton Group Ltd - Telford</t>
  </si>
  <si>
    <t>TF3 3BJ</t>
  </si>
  <si>
    <t>A0005</t>
  </si>
  <si>
    <t>Technoturn Ltd</t>
  </si>
  <si>
    <t>TN38 9RT</t>
  </si>
  <si>
    <t>A6204</t>
  </si>
  <si>
    <t>West Country Tool Co Ltd</t>
  </si>
  <si>
    <t>TQ12 2EU</t>
  </si>
  <si>
    <t>A6088</t>
  </si>
  <si>
    <t>Investment Casting Systems Ltd</t>
  </si>
  <si>
    <t>TQ12 4AA</t>
  </si>
  <si>
    <t>A6143</t>
  </si>
  <si>
    <t>RAM Gasket Solutions Ltd</t>
  </si>
  <si>
    <t>TR15 1SZ</t>
  </si>
  <si>
    <t>Cornwall &amp; Isles of S</t>
  </si>
  <si>
    <t>A6110</t>
  </si>
  <si>
    <t>Logan Electronics Ltd</t>
  </si>
  <si>
    <t>TR3 7EF</t>
  </si>
  <si>
    <t>A6118</t>
  </si>
  <si>
    <t>Merlin Flex Ltd</t>
  </si>
  <si>
    <t>TS25 1UD</t>
  </si>
  <si>
    <t>A0017</t>
  </si>
  <si>
    <t>Analox Ltd</t>
  </si>
  <si>
    <t>TS9 5PT</t>
  </si>
  <si>
    <t>Tees Valley</t>
  </si>
  <si>
    <t>A6095</t>
  </si>
  <si>
    <t>KPK Sheet Metal Ltd - Sunbury-on-Thames</t>
  </si>
  <si>
    <t>TW16 7DX</t>
  </si>
  <si>
    <t>A0070</t>
  </si>
  <si>
    <t xml:space="preserve">OTM Servo Mechanism Ltd </t>
  </si>
  <si>
    <t>TW20 9AL</t>
  </si>
  <si>
    <t>A6041</t>
  </si>
  <si>
    <t>CP Cases Ltd</t>
  </si>
  <si>
    <t>TW7 6ER</t>
  </si>
  <si>
    <t>A6052</t>
  </si>
  <si>
    <t>DHL Global Forwarding UK Ltd</t>
  </si>
  <si>
    <t>UB31 1HJ</t>
  </si>
  <si>
    <t>A6068</t>
  </si>
  <si>
    <t>Gilbert Laurence Ltd</t>
  </si>
  <si>
    <t>UB8 2FR</t>
  </si>
  <si>
    <t>A6067</t>
  </si>
  <si>
    <t>FSL Aerospace Ltd</t>
  </si>
  <si>
    <t>UB8 2YF</t>
  </si>
  <si>
    <t>A6183</t>
  </si>
  <si>
    <t>Takumi Precision Engineering Ltd</t>
  </si>
  <si>
    <t>V94 YW99</t>
  </si>
  <si>
    <t>A0042</t>
  </si>
  <si>
    <t>SEIMAF UK</t>
  </si>
  <si>
    <t>W4 3AY</t>
  </si>
  <si>
    <t>A6152</t>
  </si>
  <si>
    <t>Righton Blackburns Ltd - Manchester</t>
  </si>
  <si>
    <t>WA3 3JD</t>
  </si>
  <si>
    <t>A6167</t>
  </si>
  <si>
    <t>Sigmatex (UK) Ltd</t>
  </si>
  <si>
    <t>WA7 1TE</t>
  </si>
  <si>
    <t>Cheshire &amp; Warrington</t>
  </si>
  <si>
    <t>A6126</t>
  </si>
  <si>
    <t>Norcott Technologies Ltd</t>
  </si>
  <si>
    <t>WA8 0QR</t>
  </si>
  <si>
    <t>A6062</t>
  </si>
  <si>
    <t>Exsel Dytecna Ltd</t>
  </si>
  <si>
    <t>WR3 8TJ</t>
  </si>
  <si>
    <t>Worcestershire</t>
  </si>
  <si>
    <t>A6006</t>
  </si>
  <si>
    <t>AEROMET - WORCESTER</t>
  </si>
  <si>
    <t>WR3 8WA</t>
  </si>
  <si>
    <t>A6196</t>
  </si>
  <si>
    <t>ULTRA PMES - Rugeley</t>
  </si>
  <si>
    <t>WS15 1UZ</t>
  </si>
  <si>
    <t>A6044</t>
  </si>
  <si>
    <t>CT Production Ltd</t>
  </si>
  <si>
    <t>WS9 9AS</t>
  </si>
  <si>
    <t>A0100</t>
  </si>
  <si>
    <t>Armoloy (uk) Ltd</t>
  </si>
  <si>
    <t>WV10 9TF</t>
  </si>
  <si>
    <t>A0085</t>
  </si>
  <si>
    <t>HS Marston Aerospace Limited</t>
  </si>
  <si>
    <t>WV106QJ</t>
  </si>
  <si>
    <t>A6035</t>
  </si>
  <si>
    <t>BSC Filters Ltd (York)</t>
  </si>
  <si>
    <t>YO30 4WU</t>
  </si>
  <si>
    <t>A6218</t>
  </si>
  <si>
    <t>YorkMetrics Ltd</t>
  </si>
  <si>
    <t>YO31 7YA</t>
  </si>
  <si>
    <t>A0123</t>
  </si>
  <si>
    <t>Shelley Engineering (Redhill) Limited</t>
  </si>
  <si>
    <t>A6213</t>
  </si>
  <si>
    <t>Kaefer UK - Barrow In Furness</t>
  </si>
  <si>
    <t>Column H in the "NSR" tab flags currently "Active" companies that passed Initial Gate (Eligibility Criteria) after being profiled and recommended on the C&amp;G Programme. These companies will be flagged as "IG" - "Initial Gate" approved. They will have to pass some additional phases, such as going through the Capability Assessement, the KYC/FDD/SAG and the final Main Gate, before having funding granted for the Improvement phase.
Companies that have passed the final approval of Main Gate, and therefore are ready to start the Improvement Project with Providers, will move their status from "IG" to "MG".
Companies which were initially on the SC21 C&amp;G Programme at the IG approved status and passed to NMCL Automotive are flagged as "Auto".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</si>
</sst>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8"/>
      <name val="Arial"/>
      <family val="2"/>
    </font>
    <font>
      <b/>
      <sz val="28"/>
      <name val="Arial"/>
      <family val="2"/>
    </font>
    <font>
      <b/>
      <sz val="11"/>
      <color theme="4" tint="-0.249977111117893"/>
      <name val="Cambria (Headings)"/>
    </font>
    <font>
      <b/>
      <sz val="42"/>
      <name val="Arial"/>
      <family val="2"/>
    </font>
    <font>
      <b/>
      <sz val="10"/>
      <name val="Microsoft Sans Serif"/>
      <family val="2"/>
    </font>
    <font>
      <sz val="10"/>
      <name val="Wingdings"/>
      <charset val="2"/>
    </font>
    <font>
      <b/>
      <i/>
      <sz val="10"/>
      <color theme="4" tint="-0.249977111117893"/>
      <name val="Cambria (Headings)"/>
    </font>
    <font>
      <sz val="8"/>
      <name val="Arial"/>
      <family val="2"/>
    </font>
    <font>
      <sz val="10"/>
      <name val="Microsoft Sans Serif"/>
      <family val="2"/>
    </font>
    <font>
      <b/>
      <sz val="20"/>
      <name val="Arial"/>
      <family val="2"/>
    </font>
    <font>
      <i/>
      <sz val="10"/>
      <name val="Arial"/>
      <family val="2"/>
    </font>
    <font>
      <b/>
      <sz val="10"/>
      <name val="Arial"/>
      <family val="2"/>
    </font>
    <font>
      <b/>
      <sz val="16"/>
      <name val="Arial"/>
      <family val="2"/>
    </font>
    <font>
      <b/>
      <i/>
      <sz val="12"/>
      <color indexed="10"/>
      <name val="Arial"/>
      <family val="2"/>
    </font>
    <font>
      <b/>
      <sz val="10"/>
      <color indexed="8"/>
      <name val="Arial"/>
      <family val="2"/>
    </font>
    <font>
      <i/>
      <sz val="9"/>
      <name val="Microsoft Sans Serif"/>
      <family val="2"/>
    </font>
    <font>
      <b/>
      <sz val="9"/>
      <color indexed="8"/>
      <name val="Arial"/>
      <family val="2"/>
    </font>
    <font>
      <b/>
      <sz val="9"/>
      <name val="Microsoft Sans Serif"/>
      <family val="2"/>
    </font>
    <font>
      <b/>
      <sz val="9"/>
      <color rgb="FFFF0000"/>
      <name val="Microsoft Sans Serif"/>
      <family val="2"/>
    </font>
    <font>
      <sz val="11"/>
      <name val="Calibri"/>
      <family val="2"/>
      <scheme val="minor"/>
    </font>
    <font>
      <sz val="10"/>
      <name val="Calibri"/>
      <family val="2"/>
    </font>
    <font>
      <sz val="10"/>
      <name val="Times New Roman"/>
      <family val="1"/>
    </font>
    <font>
      <sz val="10"/>
      <name val="Wingdings 2"/>
      <family val="1"/>
      <charset val="2"/>
    </font>
    <font>
      <b/>
      <sz val="9"/>
      <color indexed="81"/>
      <name val="Tahoma"/>
      <family val="2"/>
    </font>
    <font>
      <sz val="9"/>
      <color indexed="81"/>
      <name val="Tahoma"/>
      <family val="2"/>
    </font>
    <font>
      <sz val="10"/>
      <name val="Calibri"/>
      <family val="2"/>
      <scheme val="minor"/>
    </font>
    <font>
      <sz val="10"/>
      <color theme="1"/>
      <name val="Calibri"/>
      <family val="2"/>
      <scheme val="minor"/>
    </font>
    <font>
      <sz val="10"/>
      <color rgb="FF000000"/>
      <name val="Calibri"/>
      <family val="2"/>
      <scheme val="minor"/>
    </font>
    <font>
      <u/>
      <sz val="16"/>
      <color theme="10"/>
      <name val="Calibri"/>
      <family val="2"/>
      <scheme val="minor"/>
    </font>
    <font>
      <u/>
      <sz val="12"/>
      <color theme="10"/>
      <name val="Calibri"/>
      <family val="2"/>
      <scheme val="minor"/>
    </font>
    <font>
      <b/>
      <sz val="11"/>
      <color theme="0"/>
      <name val="Calibri"/>
      <family val="2"/>
      <scheme val="minor"/>
    </font>
    <font>
      <b/>
      <sz val="20"/>
      <color theme="0"/>
      <name val="Calibri"/>
      <family val="2"/>
      <scheme val="minor"/>
    </font>
    <font>
      <sz val="8"/>
      <name val="Calibri"/>
      <family val="2"/>
      <scheme val="minor"/>
    </font>
    <font>
      <b/>
      <sz val="11"/>
      <color rgb="FFCD7F32"/>
      <name val="Calibri"/>
      <family val="2"/>
      <scheme val="minor"/>
    </font>
    <font>
      <u/>
      <sz val="11"/>
      <color rgb="FFFF0000"/>
      <name val="Calibri"/>
      <family val="2"/>
      <scheme val="minor"/>
    </font>
    <font>
      <u/>
      <sz val="11"/>
      <color rgb="FFFFC000"/>
      <name val="Calibri"/>
      <family val="2"/>
      <scheme val="minor"/>
    </font>
    <font>
      <sz val="10"/>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66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99FF"/>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bgColor theme="4" tint="0.79998168889431442"/>
      </patternFill>
    </fill>
    <fill>
      <patternFill patternType="solid">
        <fgColor theme="7" tint="0.39997558519241921"/>
        <bgColor theme="4" tint="0.79998168889431442"/>
      </patternFill>
    </fill>
    <fill>
      <patternFill patternType="solid">
        <fgColor rgb="FFFFFFCC"/>
        <bgColor theme="4" tint="0.79998168889431442"/>
      </patternFill>
    </fill>
    <fill>
      <patternFill patternType="solid">
        <fgColor theme="4" tint="0.79998168889431442"/>
        <bgColor theme="4" tint="0.79998168889431442"/>
      </patternFill>
    </fill>
    <fill>
      <patternFill patternType="solid">
        <fgColor theme="8" tint="0.39997558519241921"/>
        <bgColor theme="4" tint="0.79998168889431442"/>
      </patternFill>
    </fill>
    <fill>
      <patternFill patternType="solid">
        <fgColor theme="5" tint="0.39997558519241921"/>
        <bgColor theme="4" tint="0.79998168889431442"/>
      </patternFill>
    </fill>
    <fill>
      <patternFill patternType="solid">
        <fgColor theme="4" tint="-0.499984740745262"/>
        <bgColor indexed="64"/>
      </patternFill>
    </fill>
    <fill>
      <patternFill patternType="solid">
        <fgColor rgb="FFCD7F32"/>
        <bgColor indexed="64"/>
      </patternFill>
    </fill>
    <fill>
      <patternFill patternType="solid">
        <fgColor rgb="FFD4AF37"/>
        <bgColor indexed="64"/>
      </patternFill>
    </fill>
    <fill>
      <patternFill patternType="solid">
        <fgColor rgb="FFC0C0C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FF00"/>
        <bgColor theme="4" tint="0.79998168889431442"/>
      </patternFill>
    </fill>
    <fill>
      <patternFill patternType="solid">
        <fgColor rgb="FFFF0000"/>
        <bgColor indexed="64"/>
      </patternFill>
    </fill>
  </fills>
  <borders count="27">
    <border>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double">
        <color indexed="64"/>
      </right>
      <top style="thin">
        <color indexed="64"/>
      </top>
      <bottom style="thin">
        <color theme="4" tint="0.39997558519241921"/>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thin">
        <color indexed="64"/>
      </left>
      <right style="thin">
        <color indexed="64"/>
      </right>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double">
        <color indexed="64"/>
      </right>
      <top style="thin">
        <color theme="4" tint="0.39997558519241921"/>
      </top>
      <bottom style="thin">
        <color theme="4" tint="0.39997558519241921"/>
      </bottom>
      <diagonal/>
    </border>
    <border>
      <left/>
      <right style="thin">
        <color indexed="64"/>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style="thin">
        <color theme="4" tint="0.39997558519241921"/>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theme="4" tint="0.39997558519241921"/>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cellStyleXfs>
  <cellXfs count="292">
    <xf numFmtId="0" fontId="0" fillId="0" borderId="0" xfId="0"/>
    <xf numFmtId="0" fontId="4" fillId="0" borderId="1" xfId="3" applyFont="1" applyBorder="1" applyAlignment="1">
      <alignment vertical="center" wrapText="1"/>
    </xf>
    <xf numFmtId="0" fontId="5" fillId="0" borderId="1" xfId="3" applyFont="1" applyBorder="1" applyAlignment="1">
      <alignment horizontal="left"/>
    </xf>
    <xf numFmtId="0" fontId="5" fillId="0" borderId="0" xfId="3" applyFont="1" applyAlignment="1">
      <alignment horizontal="left"/>
    </xf>
    <xf numFmtId="0" fontId="4" fillId="0" borderId="0" xfId="3" applyFont="1" applyAlignment="1">
      <alignment vertical="center" wrapText="1"/>
    </xf>
    <xf numFmtId="0" fontId="3" fillId="0" borderId="0" xfId="3" applyAlignment="1">
      <alignment horizontal="center"/>
    </xf>
    <xf numFmtId="0" fontId="6" fillId="2" borderId="0" xfId="0" applyFont="1" applyFill="1" applyAlignment="1">
      <alignment horizontal="left" vertical="center"/>
    </xf>
    <xf numFmtId="0" fontId="7" fillId="0" borderId="1" xfId="3" applyFont="1" applyBorder="1" applyAlignment="1">
      <alignment vertical="center"/>
    </xf>
    <xf numFmtId="17" fontId="9" fillId="3" borderId="3" xfId="3" applyNumberFormat="1" applyFont="1" applyFill="1" applyBorder="1" applyAlignment="1">
      <alignment horizontal="center"/>
    </xf>
    <xf numFmtId="17" fontId="7" fillId="0" borderId="1" xfId="3" applyNumberFormat="1" applyFont="1" applyBorder="1" applyAlignment="1">
      <alignment vertical="center"/>
    </xf>
    <xf numFmtId="0" fontId="10" fillId="2" borderId="4" xfId="0" applyFont="1" applyFill="1" applyBorder="1" applyAlignment="1">
      <alignment horizontal="center" vertical="center"/>
    </xf>
    <xf numFmtId="0" fontId="11" fillId="0" borderId="0" xfId="3" applyFont="1" applyAlignment="1">
      <alignment vertical="center"/>
    </xf>
    <xf numFmtId="0" fontId="7" fillId="0" borderId="0" xfId="3" applyFont="1" applyAlignment="1">
      <alignment vertical="center"/>
    </xf>
    <xf numFmtId="0" fontId="10" fillId="2" borderId="5" xfId="0" applyFont="1" applyFill="1" applyBorder="1" applyAlignment="1">
      <alignment horizontal="center" vertical="center"/>
    </xf>
    <xf numFmtId="17" fontId="7" fillId="0" borderId="0" xfId="3" applyNumberFormat="1" applyFont="1" applyAlignment="1">
      <alignment vertical="center"/>
    </xf>
    <xf numFmtId="0" fontId="7" fillId="0" borderId="0" xfId="3" applyFont="1" applyAlignment="1">
      <alignment horizontal="center" vertical="center"/>
    </xf>
    <xf numFmtId="164" fontId="13" fillId="0" borderId="0" xfId="1" applyNumberFormat="1" applyFont="1" applyFill="1" applyBorder="1" applyAlignment="1">
      <alignment vertical="center"/>
    </xf>
    <xf numFmtId="0" fontId="12" fillId="0" borderId="0" xfId="4" applyFont="1"/>
    <xf numFmtId="0" fontId="15" fillId="0" borderId="0" xfId="3" applyFont="1" applyAlignment="1">
      <alignment vertical="center"/>
    </xf>
    <xf numFmtId="17" fontId="8" fillId="0" borderId="0" xfId="3" applyNumberFormat="1" applyFont="1" applyAlignment="1">
      <alignment vertical="center"/>
    </xf>
    <xf numFmtId="0" fontId="3" fillId="0" borderId="0" xfId="3" applyAlignment="1">
      <alignment horizontal="left"/>
    </xf>
    <xf numFmtId="17" fontId="12" fillId="0" borderId="0" xfId="4" applyNumberFormat="1" applyFont="1" applyAlignment="1">
      <alignment horizontal="center"/>
    </xf>
    <xf numFmtId="17" fontId="9" fillId="0" borderId="0" xfId="3" applyNumberFormat="1" applyFont="1" applyAlignment="1">
      <alignment horizontal="center"/>
    </xf>
    <xf numFmtId="0" fontId="14" fillId="0" borderId="0" xfId="3" applyFont="1" applyAlignment="1">
      <alignment vertical="center"/>
    </xf>
    <xf numFmtId="0" fontId="0" fillId="0" borderId="0" xfId="0" applyAlignment="1">
      <alignment horizontal="left"/>
    </xf>
    <xf numFmtId="0" fontId="3" fillId="0" borderId="6" xfId="5" applyBorder="1"/>
    <xf numFmtId="0" fontId="3" fillId="0" borderId="6" xfId="5" applyBorder="1" applyAlignment="1">
      <alignment horizontal="left"/>
    </xf>
    <xf numFmtId="0" fontId="3" fillId="0" borderId="6" xfId="3" applyBorder="1" applyAlignment="1">
      <alignment horizontal="left"/>
    </xf>
    <xf numFmtId="0" fontId="5" fillId="0" borderId="6" xfId="3" applyFont="1" applyBorder="1" applyAlignment="1">
      <alignment horizontal="left"/>
    </xf>
    <xf numFmtId="0" fontId="7" fillId="0" borderId="6" xfId="3" applyFont="1" applyBorder="1" applyAlignment="1">
      <alignment vertical="center"/>
    </xf>
    <xf numFmtId="0" fontId="3" fillId="0" borderId="6" xfId="3" applyBorder="1" applyAlignment="1">
      <alignment horizontal="center"/>
    </xf>
    <xf numFmtId="17" fontId="8" fillId="0" borderId="6" xfId="3" applyNumberFormat="1" applyFont="1" applyBorder="1" applyAlignment="1">
      <alignment vertical="center"/>
    </xf>
    <xf numFmtId="17" fontId="7" fillId="0" borderId="6" xfId="3" applyNumberFormat="1" applyFont="1" applyBorder="1" applyAlignment="1">
      <alignment vertical="center"/>
    </xf>
    <xf numFmtId="0" fontId="16" fillId="0" borderId="6" xfId="3" applyFont="1" applyBorder="1" applyAlignment="1">
      <alignment horizontal="center" vertical="center"/>
    </xf>
    <xf numFmtId="0" fontId="17" fillId="0" borderId="0" xfId="3" applyFont="1" applyAlignment="1">
      <alignment horizontal="left" vertical="center" wrapText="1"/>
    </xf>
    <xf numFmtId="0" fontId="7" fillId="0" borderId="0" xfId="3" applyFont="1" applyAlignment="1">
      <alignment horizontal="left" vertical="center"/>
    </xf>
    <xf numFmtId="0" fontId="7" fillId="0" borderId="8" xfId="3" applyFont="1" applyBorder="1" applyAlignment="1">
      <alignment vertical="center"/>
    </xf>
    <xf numFmtId="0" fontId="8" fillId="8" borderId="9" xfId="6" applyFont="1" applyFill="1" applyBorder="1" applyAlignment="1">
      <alignment horizontal="center" vertical="center" wrapText="1"/>
    </xf>
    <xf numFmtId="0" fontId="18" fillId="9" borderId="10" xfId="6" applyFont="1" applyFill="1" applyBorder="1" applyAlignment="1">
      <alignment vertical="top" textRotation="90"/>
    </xf>
    <xf numFmtId="0" fontId="8" fillId="10" borderId="9" xfId="6" applyFont="1" applyFill="1" applyBorder="1" applyAlignment="1">
      <alignment horizontal="center" vertical="center" wrapText="1"/>
    </xf>
    <xf numFmtId="0" fontId="8" fillId="11" borderId="2" xfId="6" applyFont="1" applyFill="1" applyBorder="1" applyAlignment="1">
      <alignment horizontal="center" vertical="center" wrapText="1"/>
    </xf>
    <xf numFmtId="0" fontId="8" fillId="4" borderId="16" xfId="6" applyFont="1" applyFill="1" applyBorder="1" applyAlignment="1">
      <alignment horizontal="center" vertical="center" wrapText="1"/>
    </xf>
    <xf numFmtId="0" fontId="15" fillId="5" borderId="16" xfId="6" applyFont="1" applyFill="1" applyBorder="1" applyAlignment="1">
      <alignment horizontal="center" vertical="center" wrapText="1"/>
    </xf>
    <xf numFmtId="0" fontId="18" fillId="10" borderId="16" xfId="6" applyFont="1" applyFill="1" applyBorder="1" applyAlignment="1">
      <alignment horizontal="center" vertical="center" textRotation="90"/>
    </xf>
    <xf numFmtId="0" fontId="18" fillId="11" borderId="16" xfId="6" applyFont="1" applyFill="1" applyBorder="1" applyAlignment="1">
      <alignment horizontal="center" vertical="center" textRotation="90"/>
    </xf>
    <xf numFmtId="0" fontId="20" fillId="17" borderId="18" xfId="6" applyFont="1" applyFill="1" applyBorder="1" applyAlignment="1">
      <alignment horizontal="center" vertical="center" textRotation="90"/>
    </xf>
    <xf numFmtId="0" fontId="20" fillId="17" borderId="19" xfId="6" applyFont="1" applyFill="1" applyBorder="1" applyAlignment="1">
      <alignment horizontal="center" vertical="center" textRotation="90"/>
    </xf>
    <xf numFmtId="0" fontId="20" fillId="18" borderId="18" xfId="6" applyFont="1" applyFill="1" applyBorder="1" applyAlignment="1">
      <alignment horizontal="center" vertical="center" textRotation="90"/>
    </xf>
    <xf numFmtId="0" fontId="20" fillId="18" borderId="20" xfId="6" applyFont="1" applyFill="1" applyBorder="1" applyAlignment="1">
      <alignment horizontal="center" vertical="center" textRotation="90"/>
    </xf>
    <xf numFmtId="0" fontId="20" fillId="18" borderId="21" xfId="6" applyFont="1" applyFill="1" applyBorder="1" applyAlignment="1">
      <alignment horizontal="center" vertical="center" textRotation="90"/>
    </xf>
    <xf numFmtId="0" fontId="15" fillId="14" borderId="17" xfId="3" applyFont="1" applyFill="1" applyBorder="1" applyAlignment="1">
      <alignment horizontal="center" vertical="center" wrapText="1"/>
    </xf>
    <xf numFmtId="17" fontId="8" fillId="19" borderId="3" xfId="3" applyNumberFormat="1" applyFont="1" applyFill="1" applyBorder="1" applyAlignment="1">
      <alignment horizontal="center" vertical="center" wrapText="1"/>
    </xf>
    <xf numFmtId="17" fontId="8" fillId="19" borderId="15" xfId="3" applyNumberFormat="1" applyFont="1" applyFill="1" applyBorder="1" applyAlignment="1">
      <alignment horizontal="center" vertical="center" wrapText="1"/>
    </xf>
    <xf numFmtId="17" fontId="21" fillId="20" borderId="3" xfId="3" applyNumberFormat="1" applyFont="1" applyFill="1" applyBorder="1" applyAlignment="1">
      <alignment horizontal="center" vertical="center" wrapText="1"/>
    </xf>
    <xf numFmtId="17" fontId="22" fillId="6" borderId="3" xfId="3" applyNumberFormat="1" applyFont="1" applyFill="1" applyBorder="1" applyAlignment="1">
      <alignment horizontal="center" vertical="center" wrapText="1"/>
    </xf>
    <xf numFmtId="0" fontId="12" fillId="0" borderId="3" xfId="3" applyFont="1" applyBorder="1" applyAlignment="1">
      <alignment horizontal="center"/>
    </xf>
    <xf numFmtId="0" fontId="2" fillId="0" borderId="3" xfId="2" applyNumberFormat="1" applyFill="1" applyBorder="1" applyAlignment="1"/>
    <xf numFmtId="0" fontId="2" fillId="2" borderId="3" xfId="2" applyFill="1" applyBorder="1" applyAlignment="1">
      <alignment horizontal="left"/>
    </xf>
    <xf numFmtId="0" fontId="12" fillId="0" borderId="3" xfId="4" applyFont="1" applyBorder="1" applyAlignment="1">
      <alignment horizontal="left"/>
    </xf>
    <xf numFmtId="0" fontId="12" fillId="2" borderId="3" xfId="4" applyFont="1" applyFill="1" applyBorder="1" applyAlignment="1">
      <alignment horizontal="left"/>
    </xf>
    <xf numFmtId="0" fontId="12" fillId="21" borderId="3" xfId="4" applyFont="1" applyFill="1" applyBorder="1" applyAlignment="1">
      <alignment horizontal="left"/>
    </xf>
    <xf numFmtId="17" fontId="3" fillId="2" borderId="3" xfId="4" applyNumberFormat="1" applyFill="1" applyBorder="1" applyAlignment="1">
      <alignment horizontal="center"/>
    </xf>
    <xf numFmtId="17" fontId="9" fillId="0" borderId="3" xfId="5" applyNumberFormat="1" applyFont="1" applyBorder="1" applyAlignment="1">
      <alignment horizontal="center"/>
    </xf>
    <xf numFmtId="17" fontId="9" fillId="2" borderId="3" xfId="5" applyNumberFormat="1" applyFont="1" applyFill="1" applyBorder="1" applyAlignment="1">
      <alignment horizontal="center"/>
    </xf>
    <xf numFmtId="0" fontId="12" fillId="2" borderId="3" xfId="3" applyFont="1" applyFill="1" applyBorder="1" applyAlignment="1">
      <alignment horizontal="center"/>
    </xf>
    <xf numFmtId="17" fontId="12" fillId="2" borderId="3" xfId="3" applyNumberFormat="1" applyFont="1" applyFill="1" applyBorder="1" applyAlignment="1">
      <alignment horizontal="center"/>
    </xf>
    <xf numFmtId="17" fontId="9" fillId="2" borderId="3" xfId="3" applyNumberFormat="1" applyFont="1" applyFill="1" applyBorder="1" applyAlignment="1">
      <alignment horizontal="center"/>
    </xf>
    <xf numFmtId="17" fontId="9" fillId="0" borderId="3" xfId="3" applyNumberFormat="1" applyFont="1" applyBorder="1" applyAlignment="1">
      <alignment horizontal="center"/>
    </xf>
    <xf numFmtId="17" fontId="12" fillId="0" borderId="3" xfId="3" applyNumberFormat="1" applyFont="1" applyBorder="1" applyAlignment="1">
      <alignment horizontal="center"/>
    </xf>
    <xf numFmtId="9" fontId="9" fillId="0" borderId="3" xfId="3" applyNumberFormat="1" applyFont="1" applyBorder="1" applyAlignment="1">
      <alignment horizontal="center"/>
    </xf>
    <xf numFmtId="0" fontId="12" fillId="22" borderId="3" xfId="4" applyFont="1" applyFill="1" applyBorder="1" applyAlignment="1">
      <alignment horizontal="center"/>
    </xf>
    <xf numFmtId="0" fontId="12" fillId="23" borderId="3" xfId="4" applyFont="1" applyFill="1" applyBorder="1" applyAlignment="1">
      <alignment horizontal="center"/>
    </xf>
    <xf numFmtId="0" fontId="3" fillId="2" borderId="3" xfId="3" applyFill="1" applyBorder="1" applyAlignment="1">
      <alignment horizontal="left"/>
    </xf>
    <xf numFmtId="0" fontId="12" fillId="0" borderId="3" xfId="4" applyFont="1" applyBorder="1" applyAlignment="1">
      <alignment horizontal="center"/>
    </xf>
    <xf numFmtId="0" fontId="3" fillId="2" borderId="3" xfId="3" applyFill="1" applyBorder="1" applyAlignment="1">
      <alignment horizontal="center"/>
    </xf>
    <xf numFmtId="0" fontId="12" fillId="2" borderId="3" xfId="5" applyFont="1" applyFill="1" applyBorder="1" applyAlignment="1">
      <alignment horizontal="center"/>
    </xf>
    <xf numFmtId="17" fontId="12" fillId="0" borderId="3" xfId="4" applyNumberFormat="1" applyFont="1" applyBorder="1" applyAlignment="1">
      <alignment horizontal="center"/>
    </xf>
    <xf numFmtId="0" fontId="12" fillId="2" borderId="3" xfId="3" applyFont="1" applyFill="1" applyBorder="1" applyAlignment="1">
      <alignment horizontal="left"/>
    </xf>
    <xf numFmtId="0" fontId="12" fillId="0" borderId="3" xfId="3" applyFont="1" applyBorder="1" applyAlignment="1">
      <alignment horizontal="left"/>
    </xf>
    <xf numFmtId="0" fontId="12" fillId="21" borderId="3" xfId="4" applyFont="1" applyFill="1" applyBorder="1" applyAlignment="1">
      <alignment horizontal="center"/>
    </xf>
    <xf numFmtId="14" fontId="15" fillId="21" borderId="3" xfId="3" applyNumberFormat="1" applyFont="1" applyFill="1" applyBorder="1" applyAlignment="1">
      <alignment horizontal="center"/>
    </xf>
    <xf numFmtId="14" fontId="15" fillId="24" borderId="3" xfId="3" applyNumberFormat="1" applyFont="1" applyFill="1" applyBorder="1" applyAlignment="1">
      <alignment horizontal="center"/>
    </xf>
    <xf numFmtId="17" fontId="3" fillId="21" borderId="3" xfId="4" applyNumberFormat="1" applyFill="1" applyBorder="1" applyAlignment="1">
      <alignment horizontal="center"/>
    </xf>
    <xf numFmtId="17" fontId="9" fillId="21" borderId="3" xfId="5" applyNumberFormat="1" applyFont="1" applyFill="1" applyBorder="1" applyAlignment="1">
      <alignment horizontal="center"/>
    </xf>
    <xf numFmtId="0" fontId="12" fillId="21" borderId="3" xfId="3" applyFont="1" applyFill="1" applyBorder="1" applyAlignment="1">
      <alignment horizontal="center"/>
    </xf>
    <xf numFmtId="17" fontId="12" fillId="21" borderId="3" xfId="3" applyNumberFormat="1" applyFont="1" applyFill="1" applyBorder="1" applyAlignment="1">
      <alignment horizontal="center"/>
    </xf>
    <xf numFmtId="17" fontId="9" fillId="21" borderId="3" xfId="3" applyNumberFormat="1" applyFont="1" applyFill="1" applyBorder="1" applyAlignment="1">
      <alignment horizontal="center"/>
    </xf>
    <xf numFmtId="0" fontId="2" fillId="2" borderId="3" xfId="2" applyNumberFormat="1" applyFill="1" applyBorder="1" applyAlignment="1"/>
    <xf numFmtId="17" fontId="12" fillId="21" borderId="3" xfId="5" applyNumberFormat="1" applyFont="1" applyFill="1" applyBorder="1" applyAlignment="1">
      <alignment horizontal="center"/>
    </xf>
    <xf numFmtId="17" fontId="12" fillId="0" borderId="3" xfId="5" applyNumberFormat="1" applyFont="1" applyBorder="1" applyAlignment="1">
      <alignment horizontal="center"/>
    </xf>
    <xf numFmtId="0" fontId="12" fillId="0" borderId="3" xfId="5" applyFont="1" applyBorder="1" applyAlignment="1">
      <alignment horizontal="center"/>
    </xf>
    <xf numFmtId="14" fontId="15" fillId="21" borderId="3" xfId="5" applyNumberFormat="1" applyFont="1" applyFill="1" applyBorder="1" applyAlignment="1">
      <alignment horizontal="center"/>
    </xf>
    <xf numFmtId="14" fontId="15" fillId="24" borderId="3" xfId="5" applyNumberFormat="1" applyFont="1" applyFill="1" applyBorder="1" applyAlignment="1">
      <alignment horizontal="center"/>
    </xf>
    <xf numFmtId="0" fontId="12" fillId="21" borderId="3" xfId="5" applyFont="1" applyFill="1" applyBorder="1" applyAlignment="1">
      <alignment horizontal="center"/>
    </xf>
    <xf numFmtId="17" fontId="12" fillId="2" borderId="3" xfId="5" applyNumberFormat="1" applyFont="1" applyFill="1" applyBorder="1" applyAlignment="1">
      <alignment horizontal="center"/>
    </xf>
    <xf numFmtId="0" fontId="12" fillId="2" borderId="3" xfId="3" applyFont="1" applyFill="1" applyBorder="1"/>
    <xf numFmtId="0" fontId="3" fillId="21" borderId="3" xfId="3" applyFill="1" applyBorder="1" applyAlignment="1">
      <alignment horizontal="left"/>
    </xf>
    <xf numFmtId="17" fontId="12" fillId="21" borderId="3" xfId="4" applyNumberFormat="1" applyFont="1" applyFill="1" applyBorder="1" applyAlignment="1">
      <alignment horizontal="center"/>
    </xf>
    <xf numFmtId="0" fontId="2" fillId="2" borderId="3" xfId="2" applyFill="1" applyBorder="1" applyAlignment="1"/>
    <xf numFmtId="0" fontId="3" fillId="21" borderId="3" xfId="5" applyFill="1" applyBorder="1" applyAlignment="1">
      <alignment horizontal="left"/>
    </xf>
    <xf numFmtId="0" fontId="3" fillId="21" borderId="3" xfId="5" applyFill="1" applyBorder="1" applyAlignment="1">
      <alignment horizontal="center"/>
    </xf>
    <xf numFmtId="0" fontId="23" fillId="21" borderId="3" xfId="0" applyFont="1" applyFill="1" applyBorder="1"/>
    <xf numFmtId="0" fontId="12" fillId="25" borderId="3" xfId="4" applyFont="1" applyFill="1" applyBorder="1" applyAlignment="1">
      <alignment horizontal="center"/>
    </xf>
    <xf numFmtId="17" fontId="3" fillId="0" borderId="3" xfId="4" applyNumberFormat="1" applyBorder="1" applyAlignment="1">
      <alignment horizontal="center"/>
    </xf>
    <xf numFmtId="17" fontId="3" fillId="2" borderId="3" xfId="3" applyNumberFormat="1" applyFill="1" applyBorder="1" applyAlignment="1">
      <alignment horizontal="center"/>
    </xf>
    <xf numFmtId="17" fontId="3" fillId="2" borderId="3" xfId="5" applyNumberFormat="1" applyFill="1" applyBorder="1" applyAlignment="1">
      <alignment horizontal="center"/>
    </xf>
    <xf numFmtId="0" fontId="12" fillId="0" borderId="3" xfId="3" applyFont="1" applyBorder="1" applyAlignment="1">
      <alignment horizontal="center" vertical="center"/>
    </xf>
    <xf numFmtId="0" fontId="3" fillId="21" borderId="3" xfId="3" applyFill="1" applyBorder="1" applyAlignment="1">
      <alignment horizontal="left" vertical="center"/>
    </xf>
    <xf numFmtId="0" fontId="12" fillId="21" borderId="3" xfId="4" applyFont="1" applyFill="1" applyBorder="1" applyAlignment="1">
      <alignment horizontal="center" vertical="center"/>
    </xf>
    <xf numFmtId="0" fontId="3" fillId="21" borderId="3" xfId="3" applyFill="1" applyBorder="1" applyAlignment="1">
      <alignment horizontal="center" vertical="center"/>
    </xf>
    <xf numFmtId="14" fontId="15" fillId="21" borderId="3" xfId="3" applyNumberFormat="1" applyFont="1" applyFill="1" applyBorder="1" applyAlignment="1">
      <alignment horizontal="center" vertical="center"/>
    </xf>
    <xf numFmtId="14" fontId="15" fillId="24" borderId="3" xfId="3" applyNumberFormat="1" applyFont="1" applyFill="1" applyBorder="1" applyAlignment="1">
      <alignment horizontal="center" vertical="center"/>
    </xf>
    <xf numFmtId="17" fontId="3" fillId="21" borderId="3" xfId="4" applyNumberFormat="1" applyFill="1" applyBorder="1" applyAlignment="1">
      <alignment horizontal="center" vertical="center"/>
    </xf>
    <xf numFmtId="17" fontId="12" fillId="21" borderId="3" xfId="3" applyNumberFormat="1" applyFont="1" applyFill="1" applyBorder="1" applyAlignment="1">
      <alignment horizontal="center" vertical="center"/>
    </xf>
    <xf numFmtId="0" fontId="3" fillId="21" borderId="3" xfId="3" applyFill="1" applyBorder="1" applyAlignment="1">
      <alignment horizontal="center"/>
    </xf>
    <xf numFmtId="17" fontId="24" fillId="21" borderId="3" xfId="3" applyNumberFormat="1" applyFont="1" applyFill="1" applyBorder="1" applyAlignment="1">
      <alignment horizontal="center"/>
    </xf>
    <xf numFmtId="0" fontId="3" fillId="0" borderId="3" xfId="3" applyBorder="1" applyAlignment="1">
      <alignment horizontal="center"/>
    </xf>
    <xf numFmtId="14" fontId="15" fillId="0" borderId="3" xfId="3" applyNumberFormat="1" applyFont="1" applyBorder="1" applyAlignment="1">
      <alignment horizontal="center"/>
    </xf>
    <xf numFmtId="14" fontId="15" fillId="2" borderId="3" xfId="5" applyNumberFormat="1" applyFont="1" applyFill="1" applyBorder="1" applyAlignment="1">
      <alignment horizontal="center"/>
    </xf>
    <xf numFmtId="14" fontId="15" fillId="0" borderId="3" xfId="5" applyNumberFormat="1" applyFont="1" applyBorder="1" applyAlignment="1">
      <alignment horizontal="center"/>
    </xf>
    <xf numFmtId="17" fontId="3" fillId="21" borderId="3" xfId="3" applyNumberFormat="1" applyFill="1" applyBorder="1" applyAlignment="1">
      <alignment horizontal="center"/>
    </xf>
    <xf numFmtId="17" fontId="9" fillId="21" borderId="3" xfId="5" applyNumberFormat="1" applyFont="1" applyFill="1" applyBorder="1" applyAlignment="1">
      <alignment horizontal="center" vertical="center"/>
    </xf>
    <xf numFmtId="0" fontId="3" fillId="2" borderId="3" xfId="5" applyFill="1" applyBorder="1" applyAlignment="1">
      <alignment horizontal="left"/>
    </xf>
    <xf numFmtId="0" fontId="3" fillId="2" borderId="3" xfId="5" applyFill="1" applyBorder="1" applyAlignment="1">
      <alignment horizontal="center"/>
    </xf>
    <xf numFmtId="0" fontId="12" fillId="21" borderId="3" xfId="5" applyFont="1" applyFill="1" applyBorder="1" applyAlignment="1">
      <alignment horizontal="left"/>
    </xf>
    <xf numFmtId="0" fontId="12" fillId="0" borderId="3" xfId="5" applyFont="1" applyBorder="1" applyAlignment="1">
      <alignment horizontal="left"/>
    </xf>
    <xf numFmtId="0" fontId="15" fillId="21" borderId="3" xfId="5" applyFont="1" applyFill="1" applyBorder="1" applyAlignment="1">
      <alignment horizontal="center"/>
    </xf>
    <xf numFmtId="17" fontId="3" fillId="21" borderId="3" xfId="5" applyNumberFormat="1" applyFill="1" applyBorder="1" applyAlignment="1">
      <alignment horizontal="center"/>
    </xf>
    <xf numFmtId="17" fontId="3" fillId="0" borderId="3" xfId="5" applyNumberFormat="1" applyBorder="1" applyAlignment="1">
      <alignment horizontal="center"/>
    </xf>
    <xf numFmtId="0" fontId="12" fillId="2" borderId="3" xfId="5" applyFont="1" applyFill="1" applyBorder="1" applyAlignment="1">
      <alignment horizontal="left"/>
    </xf>
    <xf numFmtId="17" fontId="3" fillId="21" borderId="3" xfId="5" applyNumberFormat="1" applyFill="1" applyBorder="1" applyAlignment="1">
      <alignment horizontal="center" shrinkToFit="1"/>
    </xf>
    <xf numFmtId="17" fontId="25" fillId="21" borderId="3" xfId="3" applyNumberFormat="1" applyFont="1" applyFill="1" applyBorder="1" applyAlignment="1">
      <alignment horizontal="center"/>
    </xf>
    <xf numFmtId="0" fontId="12" fillId="21" borderId="3" xfId="3" applyFont="1" applyFill="1" applyBorder="1" applyAlignment="1">
      <alignment horizontal="left"/>
    </xf>
    <xf numFmtId="17" fontId="3" fillId="2" borderId="3" xfId="3" applyNumberFormat="1" applyFill="1" applyBorder="1" applyAlignment="1">
      <alignment horizontal="center" vertical="center"/>
    </xf>
    <xf numFmtId="0" fontId="15" fillId="21" borderId="3" xfId="4" applyFont="1" applyFill="1" applyBorder="1" applyAlignment="1">
      <alignment horizontal="center"/>
    </xf>
    <xf numFmtId="0" fontId="26" fillId="21" borderId="3" xfId="4" applyFont="1" applyFill="1" applyBorder="1" applyAlignment="1">
      <alignment horizontal="center" vertical="center"/>
    </xf>
    <xf numFmtId="0" fontId="9" fillId="21" borderId="3" xfId="4" applyFont="1" applyFill="1" applyBorder="1" applyAlignment="1">
      <alignment horizontal="center" vertical="center"/>
    </xf>
    <xf numFmtId="17" fontId="3" fillId="2" borderId="3" xfId="5" applyNumberFormat="1" applyFill="1" applyBorder="1" applyAlignment="1">
      <alignment horizontal="center" shrinkToFit="1"/>
    </xf>
    <xf numFmtId="0" fontId="15" fillId="24" borderId="3" xfId="5" applyFont="1" applyFill="1" applyBorder="1" applyAlignment="1">
      <alignment horizontal="center"/>
    </xf>
    <xf numFmtId="0" fontId="15" fillId="24" borderId="3" xfId="3" applyFont="1" applyFill="1" applyBorder="1" applyAlignment="1">
      <alignment horizontal="center"/>
    </xf>
    <xf numFmtId="17" fontId="9" fillId="21" borderId="3" xfId="0" applyNumberFormat="1" applyFont="1" applyFill="1" applyBorder="1" applyAlignment="1">
      <alignment horizontal="center"/>
    </xf>
    <xf numFmtId="14" fontId="15" fillId="2" borderId="15" xfId="3" applyNumberFormat="1" applyFont="1" applyFill="1" applyBorder="1" applyAlignment="1">
      <alignment horizontal="center"/>
    </xf>
    <xf numFmtId="0" fontId="15" fillId="2" borderId="3" xfId="5" applyFont="1" applyFill="1" applyBorder="1" applyAlignment="1">
      <alignment horizontal="center"/>
    </xf>
    <xf numFmtId="17" fontId="12" fillId="2" borderId="3" xfId="4" applyNumberFormat="1" applyFont="1" applyFill="1" applyBorder="1" applyAlignment="1">
      <alignment horizontal="center" vertical="center"/>
    </xf>
    <xf numFmtId="0" fontId="3" fillId="21" borderId="3" xfId="5" applyFill="1" applyBorder="1" applyAlignment="1">
      <alignment horizontal="left" vertical="center"/>
    </xf>
    <xf numFmtId="0" fontId="3" fillId="21" borderId="3" xfId="5" applyFill="1" applyBorder="1" applyAlignment="1">
      <alignment horizontal="center" vertical="center"/>
    </xf>
    <xf numFmtId="0" fontId="3" fillId="21" borderId="3" xfId="5" applyFill="1" applyBorder="1"/>
    <xf numFmtId="0" fontId="3" fillId="0" borderId="3" xfId="3" applyBorder="1" applyAlignment="1">
      <alignment horizontal="left"/>
    </xf>
    <xf numFmtId="17" fontId="3" fillId="0" borderId="3" xfId="3" applyNumberFormat="1" applyBorder="1" applyAlignment="1">
      <alignment horizontal="center"/>
    </xf>
    <xf numFmtId="0" fontId="15" fillId="21" borderId="3" xfId="4" applyFont="1" applyFill="1" applyBorder="1" applyAlignment="1">
      <alignment horizontal="center" vertical="center"/>
    </xf>
    <xf numFmtId="0" fontId="15" fillId="24" borderId="3" xfId="4" applyFont="1" applyFill="1" applyBorder="1" applyAlignment="1">
      <alignment horizontal="center" vertical="center"/>
    </xf>
    <xf numFmtId="0" fontId="3" fillId="21" borderId="3" xfId="4" applyFill="1" applyBorder="1" applyAlignment="1">
      <alignment horizontal="center"/>
    </xf>
    <xf numFmtId="0" fontId="3" fillId="21" borderId="3" xfId="4" applyFill="1" applyBorder="1" applyAlignment="1">
      <alignment horizontal="center" vertical="center"/>
    </xf>
    <xf numFmtId="0" fontId="3" fillId="24" borderId="3" xfId="4" applyFill="1" applyBorder="1" applyAlignment="1">
      <alignment horizontal="center" vertical="center"/>
    </xf>
    <xf numFmtId="0" fontId="12" fillId="21" borderId="3" xfId="4" applyFont="1" applyFill="1" applyBorder="1"/>
    <xf numFmtId="0" fontId="3" fillId="2" borderId="3" xfId="4" applyFill="1" applyBorder="1" applyAlignment="1">
      <alignment horizontal="center"/>
    </xf>
    <xf numFmtId="0" fontId="3" fillId="2" borderId="3" xfId="4" applyFill="1" applyBorder="1" applyAlignment="1">
      <alignment horizontal="center" vertical="center"/>
    </xf>
    <xf numFmtId="0" fontId="3" fillId="0" borderId="3" xfId="4" applyBorder="1" applyAlignment="1">
      <alignment horizontal="center" vertical="center"/>
    </xf>
    <xf numFmtId="0" fontId="12" fillId="2" borderId="3" xfId="4" applyFont="1" applyFill="1" applyBorder="1"/>
    <xf numFmtId="0" fontId="3" fillId="0" borderId="3" xfId="5" applyBorder="1" applyAlignment="1">
      <alignment horizontal="center"/>
    </xf>
    <xf numFmtId="0" fontId="23" fillId="0" borderId="3" xfId="0" applyFont="1" applyBorder="1"/>
    <xf numFmtId="0" fontId="3" fillId="0" borderId="3" xfId="5" applyBorder="1" applyAlignment="1">
      <alignment horizontal="left"/>
    </xf>
    <xf numFmtId="0" fontId="23" fillId="0" borderId="3" xfId="0" applyFont="1" applyBorder="1" applyAlignment="1">
      <alignment horizontal="center" vertical="center"/>
    </xf>
    <xf numFmtId="17" fontId="9" fillId="2" borderId="3" xfId="3" applyNumberFormat="1" applyFont="1" applyFill="1" applyBorder="1" applyAlignment="1">
      <alignment horizontal="center" vertical="center"/>
    </xf>
    <xf numFmtId="17" fontId="0" fillId="21" borderId="3" xfId="0" applyNumberFormat="1" applyFill="1" applyBorder="1" applyAlignment="1">
      <alignment horizontal="center"/>
    </xf>
    <xf numFmtId="0" fontId="3" fillId="2" borderId="3" xfId="7" applyFill="1" applyBorder="1" applyAlignment="1">
      <alignment horizontal="left"/>
    </xf>
    <xf numFmtId="0" fontId="3" fillId="2" borderId="3" xfId="7" applyFill="1" applyBorder="1" applyAlignment="1">
      <alignment horizontal="center"/>
    </xf>
    <xf numFmtId="0" fontId="15" fillId="2" borderId="3" xfId="4" applyFont="1" applyFill="1" applyBorder="1" applyAlignment="1">
      <alignment horizontal="center"/>
    </xf>
    <xf numFmtId="0" fontId="15" fillId="0" borderId="3" xfId="4" applyFont="1" applyBorder="1" applyAlignment="1">
      <alignment horizontal="center"/>
    </xf>
    <xf numFmtId="0" fontId="15" fillId="2" borderId="3" xfId="4" applyFont="1" applyFill="1" applyBorder="1" applyAlignment="1">
      <alignment horizontal="center" vertical="center"/>
    </xf>
    <xf numFmtId="17" fontId="15" fillId="21" borderId="3" xfId="3" applyNumberFormat="1" applyFont="1" applyFill="1" applyBorder="1" applyAlignment="1">
      <alignment horizontal="center" vertical="center"/>
    </xf>
    <xf numFmtId="17" fontId="3" fillId="21" borderId="3" xfId="3" applyNumberFormat="1" applyFill="1" applyBorder="1" applyAlignment="1">
      <alignment horizontal="center" vertical="center"/>
    </xf>
    <xf numFmtId="17" fontId="26" fillId="21" borderId="3" xfId="4" applyNumberFormat="1" applyFont="1" applyFill="1" applyBorder="1" applyAlignment="1">
      <alignment horizontal="center" vertical="center"/>
    </xf>
    <xf numFmtId="17" fontId="3" fillId="2" borderId="3" xfId="0" applyNumberFormat="1" applyFont="1" applyFill="1" applyBorder="1" applyAlignment="1">
      <alignment horizontal="center" shrinkToFit="1"/>
    </xf>
    <xf numFmtId="0" fontId="15" fillId="24" borderId="3" xfId="4" applyFont="1" applyFill="1" applyBorder="1" applyAlignment="1">
      <alignment horizontal="center"/>
    </xf>
    <xf numFmtId="0" fontId="12" fillId="0" borderId="3" xfId="3" applyFont="1" applyBorder="1" applyAlignment="1">
      <alignment horizontal="center" vertical="top"/>
    </xf>
    <xf numFmtId="0" fontId="3" fillId="2" borderId="3" xfId="0" applyFont="1" applyFill="1" applyBorder="1" applyAlignment="1">
      <alignment horizontal="left"/>
    </xf>
    <xf numFmtId="0" fontId="0" fillId="0" borderId="26" xfId="0" applyBorder="1"/>
    <xf numFmtId="9" fontId="9" fillId="0" borderId="15" xfId="3" applyNumberFormat="1" applyFont="1" applyBorder="1" applyAlignment="1">
      <alignment horizontal="center"/>
    </xf>
    <xf numFmtId="14" fontId="15" fillId="2" borderId="15" xfId="5" applyNumberFormat="1" applyFont="1" applyFill="1" applyBorder="1" applyAlignment="1">
      <alignment horizontal="center"/>
    </xf>
    <xf numFmtId="14" fontId="14" fillId="0" borderId="0" xfId="5" applyNumberFormat="1" applyFont="1" applyAlignment="1">
      <alignment horizontal="left"/>
    </xf>
    <xf numFmtId="0" fontId="18" fillId="15" borderId="16" xfId="6" applyFont="1" applyFill="1" applyBorder="1" applyAlignment="1">
      <alignment horizontal="center" vertical="center" textRotation="90"/>
    </xf>
    <xf numFmtId="0" fontId="8" fillId="15" borderId="9" xfId="6" applyFont="1" applyFill="1" applyBorder="1" applyAlignment="1">
      <alignment horizontal="center" vertical="center"/>
    </xf>
    <xf numFmtId="0" fontId="12" fillId="26" borderId="3" xfId="4" applyFont="1" applyFill="1" applyBorder="1" applyAlignment="1">
      <alignment horizontal="center"/>
    </xf>
    <xf numFmtId="0" fontId="12" fillId="0" borderId="0" xfId="3" applyFont="1" applyAlignment="1">
      <alignment horizontal="center"/>
    </xf>
    <xf numFmtId="0" fontId="30" fillId="0" borderId="3" xfId="0" applyFont="1" applyBorder="1" applyAlignment="1">
      <alignment horizontal="left"/>
    </xf>
    <xf numFmtId="0" fontId="29" fillId="0" borderId="3" xfId="0" applyFont="1" applyBorder="1" applyAlignment="1">
      <alignment horizontal="left"/>
    </xf>
    <xf numFmtId="0" fontId="29" fillId="0" borderId="3" xfId="4" applyFont="1" applyBorder="1" applyAlignment="1">
      <alignment horizontal="left"/>
    </xf>
    <xf numFmtId="0" fontId="30" fillId="0" borderId="3" xfId="0" applyFont="1" applyBorder="1" applyAlignment="1">
      <alignment horizontal="left" vertical="center"/>
    </xf>
    <xf numFmtId="0" fontId="29" fillId="0" borderId="3" xfId="0" applyFont="1" applyBorder="1" applyAlignment="1">
      <alignment horizontal="left" vertical="center"/>
    </xf>
    <xf numFmtId="0" fontId="0" fillId="0" borderId="3" xfId="0" applyBorder="1" applyAlignment="1">
      <alignment horizontal="left"/>
    </xf>
    <xf numFmtId="0" fontId="0" fillId="0" borderId="3" xfId="0" applyBorder="1"/>
    <xf numFmtId="0" fontId="18" fillId="9" borderId="10" xfId="6" applyFont="1" applyFill="1" applyBorder="1" applyAlignment="1">
      <alignment vertical="center" textRotation="90"/>
    </xf>
    <xf numFmtId="0" fontId="12" fillId="0" borderId="3" xfId="5" applyFont="1" applyBorder="1" applyAlignment="1">
      <alignment horizontal="center" vertical="center"/>
    </xf>
    <xf numFmtId="0" fontId="12" fillId="0" borderId="0" xfId="3" applyFont="1" applyAlignment="1">
      <alignment horizontal="center" vertical="center"/>
    </xf>
    <xf numFmtId="0" fontId="0" fillId="0" borderId="0" xfId="0" applyAlignment="1">
      <alignment horizontal="center" vertical="center"/>
    </xf>
    <xf numFmtId="0" fontId="4" fillId="0" borderId="0" xfId="3" applyFont="1" applyAlignment="1">
      <alignment horizontal="center" vertical="center" wrapText="1"/>
    </xf>
    <xf numFmtId="0" fontId="3" fillId="0" borderId="0" xfId="3" applyAlignment="1">
      <alignment horizontal="center" vertical="center"/>
    </xf>
    <xf numFmtId="0" fontId="29" fillId="2" borderId="3" xfId="4" applyFont="1" applyFill="1" applyBorder="1" applyAlignment="1">
      <alignment horizontal="center" vertical="center"/>
    </xf>
    <xf numFmtId="0" fontId="29" fillId="0" borderId="3" xfId="4" applyFont="1" applyBorder="1" applyAlignment="1">
      <alignment horizontal="center" vertical="center"/>
    </xf>
    <xf numFmtId="0" fontId="15" fillId="14" borderId="3" xfId="3" applyFont="1" applyFill="1" applyBorder="1" applyAlignment="1">
      <alignment vertical="center" wrapText="1"/>
    </xf>
    <xf numFmtId="0" fontId="3" fillId="14" borderId="3" xfId="3" applyFill="1" applyBorder="1" applyAlignment="1">
      <alignment horizontal="center" vertical="center" wrapText="1"/>
    </xf>
    <xf numFmtId="0" fontId="15" fillId="5" borderId="3" xfId="6" applyFont="1" applyFill="1" applyBorder="1" applyAlignment="1">
      <alignment horizontal="center" vertical="center" wrapText="1"/>
    </xf>
    <xf numFmtId="0" fontId="8" fillId="4" borderId="3" xfId="6"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2" fillId="0" borderId="3" xfId="2" applyBorder="1"/>
    <xf numFmtId="0" fontId="2" fillId="0" borderId="3" xfId="2" applyBorder="1" applyAlignment="1">
      <alignment vertical="center"/>
    </xf>
    <xf numFmtId="0" fontId="29" fillId="0" borderId="3" xfId="5" applyFont="1" applyBorder="1" applyAlignment="1">
      <alignment horizontal="left"/>
    </xf>
    <xf numFmtId="0" fontId="2" fillId="0" borderId="3" xfId="2" applyBorder="1" applyAlignment="1">
      <alignment horizontal="left"/>
    </xf>
    <xf numFmtId="0" fontId="2" fillId="2" borderId="3" xfId="2" applyFill="1" applyBorder="1"/>
    <xf numFmtId="0" fontId="30" fillId="0" borderId="3" xfId="0" applyFont="1" applyBorder="1" applyAlignment="1">
      <alignment vertical="center"/>
    </xf>
    <xf numFmtId="0" fontId="31" fillId="0" borderId="3" xfId="0" applyFont="1" applyBorder="1"/>
    <xf numFmtId="0" fontId="14" fillId="0" borderId="0" xfId="3" applyFont="1" applyAlignment="1">
      <alignment horizontal="left" vertical="center" wrapText="1"/>
    </xf>
    <xf numFmtId="0" fontId="2" fillId="0" borderId="0" xfId="2" applyFill="1" applyBorder="1" applyAlignment="1">
      <alignment vertical="center" wrapText="1"/>
    </xf>
    <xf numFmtId="0" fontId="2" fillId="0" borderId="0" xfId="2" applyAlignment="1">
      <alignment vertical="center"/>
    </xf>
    <xf numFmtId="0" fontId="0" fillId="0" borderId="0" xfId="0" pivotButton="1"/>
    <xf numFmtId="0" fontId="0" fillId="24" borderId="22" xfId="0" applyFill="1" applyBorder="1"/>
    <xf numFmtId="14" fontId="0" fillId="0" borderId="0" xfId="0" applyNumberFormat="1" applyAlignment="1">
      <alignment horizontal="left"/>
    </xf>
    <xf numFmtId="17" fontId="0" fillId="0" borderId="0" xfId="0" applyNumberFormat="1"/>
    <xf numFmtId="0" fontId="34" fillId="28" borderId="3" xfId="0" applyFont="1" applyFill="1" applyBorder="1" applyAlignment="1">
      <alignment horizontal="center"/>
    </xf>
    <xf numFmtId="0" fontId="34" fillId="30" borderId="3" xfId="0" applyFont="1" applyFill="1" applyBorder="1" applyAlignment="1">
      <alignment horizontal="center"/>
    </xf>
    <xf numFmtId="0" fontId="34" fillId="29" borderId="3" xfId="0" applyFont="1" applyFill="1" applyBorder="1" applyAlignment="1">
      <alignment horizontal="center"/>
    </xf>
    <xf numFmtId="0" fontId="34" fillId="27" borderId="3" xfId="0" applyFont="1" applyFill="1" applyBorder="1"/>
    <xf numFmtId="0" fontId="0" fillId="0" borderId="6" xfId="0" applyBorder="1"/>
    <xf numFmtId="0" fontId="32" fillId="0" borderId="0" xfId="2" applyFont="1" applyAlignment="1">
      <alignment vertical="center" wrapText="1"/>
    </xf>
    <xf numFmtId="0" fontId="35" fillId="28" borderId="3" xfId="0" applyFont="1" applyFill="1" applyBorder="1" applyAlignment="1">
      <alignment horizontal="center"/>
    </xf>
    <xf numFmtId="0" fontId="35" fillId="30" borderId="3" xfId="0" applyFont="1" applyFill="1" applyBorder="1" applyAlignment="1">
      <alignment horizontal="center"/>
    </xf>
    <xf numFmtId="0" fontId="35" fillId="29" borderId="3" xfId="0" applyFont="1" applyFill="1" applyBorder="1" applyAlignment="1">
      <alignment horizontal="center"/>
    </xf>
    <xf numFmtId="0" fontId="34" fillId="28" borderId="8" xfId="0" applyFont="1" applyFill="1" applyBorder="1" applyAlignment="1">
      <alignment horizontal="center"/>
    </xf>
    <xf numFmtId="0" fontId="34" fillId="6" borderId="3" xfId="0" applyFont="1" applyFill="1" applyBorder="1" applyAlignment="1">
      <alignment horizontal="left"/>
    </xf>
    <xf numFmtId="17" fontId="34" fillId="6" borderId="3" xfId="0" applyNumberFormat="1" applyFont="1" applyFill="1" applyBorder="1" applyAlignment="1">
      <alignment horizontal="left" vertical="center" wrapText="1"/>
    </xf>
    <xf numFmtId="0" fontId="37" fillId="0" borderId="3" xfId="0" applyFont="1" applyBorder="1" applyAlignment="1">
      <alignment horizontal="right"/>
    </xf>
    <xf numFmtId="14" fontId="37" fillId="0" borderId="3" xfId="0" applyNumberFormat="1" applyFont="1" applyBorder="1" applyAlignment="1">
      <alignment horizontal="right"/>
    </xf>
    <xf numFmtId="17" fontId="0" fillId="0" borderId="26" xfId="0" applyNumberFormat="1" applyBorder="1"/>
    <xf numFmtId="14" fontId="15" fillId="32" borderId="3" xfId="3" applyNumberFormat="1" applyFont="1" applyFill="1" applyBorder="1" applyAlignment="1">
      <alignment horizontal="center"/>
    </xf>
    <xf numFmtId="17" fontId="12" fillId="2" borderId="3" xfId="4" applyNumberFormat="1" applyFont="1" applyFill="1" applyBorder="1" applyAlignment="1">
      <alignment horizontal="center"/>
    </xf>
    <xf numFmtId="0" fontId="12" fillId="2" borderId="3" xfId="4" applyFont="1" applyFill="1" applyBorder="1" applyAlignment="1">
      <alignment horizontal="center"/>
    </xf>
    <xf numFmtId="14" fontId="15" fillId="2" borderId="3" xfId="3" applyNumberFormat="1" applyFont="1" applyFill="1" applyBorder="1" applyAlignment="1">
      <alignment horizontal="center"/>
    </xf>
    <xf numFmtId="0" fontId="18" fillId="8" borderId="16" xfId="6" applyFont="1" applyFill="1" applyBorder="1" applyAlignment="1">
      <alignment horizontal="center" vertical="center" textRotation="90" wrapText="1"/>
    </xf>
    <xf numFmtId="0" fontId="12" fillId="33" borderId="3" xfId="4" applyFont="1" applyFill="1" applyBorder="1" applyAlignment="1">
      <alignment horizontal="center"/>
    </xf>
    <xf numFmtId="0" fontId="8" fillId="7" borderId="3" xfId="6" applyFont="1" applyFill="1" applyBorder="1" applyAlignment="1">
      <alignment horizontal="center" vertical="center"/>
    </xf>
    <xf numFmtId="0" fontId="34" fillId="27" borderId="3" xfId="0" applyFont="1" applyFill="1" applyBorder="1" applyAlignment="1">
      <alignment wrapText="1"/>
    </xf>
    <xf numFmtId="17" fontId="0" fillId="0" borderId="3" xfId="0" applyNumberFormat="1" applyBorder="1" applyAlignment="1">
      <alignment horizontal="center"/>
    </xf>
    <xf numFmtId="0" fontId="15" fillId="14" borderId="10" xfId="3" applyFont="1" applyFill="1" applyBorder="1" applyAlignment="1">
      <alignment vertical="center" wrapText="1"/>
    </xf>
    <xf numFmtId="0" fontId="12" fillId="0" borderId="8" xfId="3" applyFont="1" applyBorder="1" applyAlignment="1">
      <alignment horizontal="center" vertical="center"/>
    </xf>
    <xf numFmtId="0" fontId="29" fillId="0" borderId="0" xfId="4" applyFont="1" applyAlignment="1">
      <alignment horizontal="center" vertical="center"/>
    </xf>
    <xf numFmtId="0" fontId="2" fillId="0" borderId="23" xfId="2" applyBorder="1"/>
    <xf numFmtId="17" fontId="12" fillId="2" borderId="26" xfId="4" applyNumberFormat="1" applyFont="1" applyFill="1" applyBorder="1" applyAlignment="1">
      <alignment horizontal="center"/>
    </xf>
    <xf numFmtId="0" fontId="2" fillId="2" borderId="23" xfId="2" applyFill="1" applyBorder="1"/>
    <xf numFmtId="0" fontId="2" fillId="0" borderId="24" xfId="2" applyBorder="1"/>
    <xf numFmtId="0" fontId="12" fillId="0" borderId="0" xfId="4" applyFont="1" applyAlignment="1">
      <alignment horizontal="left"/>
    </xf>
    <xf numFmtId="0" fontId="0" fillId="0" borderId="8" xfId="0" applyBorder="1"/>
    <xf numFmtId="0" fontId="0" fillId="0" borderId="15" xfId="0" applyBorder="1"/>
    <xf numFmtId="14" fontId="15" fillId="0" borderId="15" xfId="3" applyNumberFormat="1" applyFont="1" applyBorder="1" applyAlignment="1">
      <alignment horizontal="center"/>
    </xf>
    <xf numFmtId="17" fontId="3" fillId="2" borderId="7" xfId="4" applyNumberFormat="1" applyFill="1" applyBorder="1" applyAlignment="1">
      <alignment horizontal="center"/>
    </xf>
    <xf numFmtId="0" fontId="2" fillId="0" borderId="3" xfId="2" applyFill="1" applyBorder="1" applyAlignment="1">
      <alignment horizontal="left"/>
    </xf>
    <xf numFmtId="0" fontId="38" fillId="0" borderId="3" xfId="2" applyFont="1" applyBorder="1"/>
    <xf numFmtId="0" fontId="39" fillId="0" borderId="3" xfId="2" applyFont="1" applyBorder="1"/>
    <xf numFmtId="0" fontId="40" fillId="2" borderId="3" xfId="0" applyFont="1" applyFill="1" applyBorder="1" applyAlignment="1">
      <alignment vertical="center"/>
    </xf>
    <xf numFmtId="0" fontId="12" fillId="0" borderId="0" xfId="5" applyFont="1" applyAlignment="1">
      <alignment horizontal="center"/>
    </xf>
    <xf numFmtId="0" fontId="12" fillId="0" borderId="10" xfId="3" applyFont="1" applyBorder="1" applyAlignment="1">
      <alignment horizontal="center"/>
    </xf>
    <xf numFmtId="0" fontId="2" fillId="2" borderId="25" xfId="2" applyFill="1" applyBorder="1"/>
    <xf numFmtId="0" fontId="2" fillId="0" borderId="8" xfId="2" applyBorder="1"/>
    <xf numFmtId="0" fontId="31" fillId="0" borderId="0" xfId="0" applyFont="1"/>
    <xf numFmtId="0" fontId="2" fillId="0" borderId="22" xfId="2" applyBorder="1"/>
    <xf numFmtId="14" fontId="15" fillId="2" borderId="8" xfId="5" applyNumberFormat="1" applyFont="1" applyFill="1" applyBorder="1" applyAlignment="1">
      <alignment horizontal="center"/>
    </xf>
    <xf numFmtId="0" fontId="15" fillId="2" borderId="23" xfId="5" applyFont="1" applyFill="1" applyBorder="1" applyAlignment="1">
      <alignment horizontal="center"/>
    </xf>
    <xf numFmtId="14" fontId="15" fillId="0" borderId="15" xfId="5" applyNumberFormat="1" applyFont="1" applyBorder="1" applyAlignment="1">
      <alignment horizontal="center"/>
    </xf>
    <xf numFmtId="17" fontId="3" fillId="2" borderId="7" xfId="3" applyNumberFormat="1" applyFill="1" applyBorder="1" applyAlignment="1">
      <alignment horizontal="center"/>
    </xf>
    <xf numFmtId="17" fontId="12" fillId="2" borderId="0" xfId="4" applyNumberFormat="1" applyFont="1" applyFill="1" applyAlignment="1">
      <alignment horizontal="center"/>
    </xf>
    <xf numFmtId="14" fontId="0" fillId="0" borderId="3" xfId="0" applyNumberFormat="1" applyBorder="1"/>
    <xf numFmtId="17" fontId="12" fillId="0" borderId="0" xfId="3" applyNumberFormat="1" applyFont="1" applyAlignment="1">
      <alignment horizontal="center"/>
    </xf>
    <xf numFmtId="9" fontId="9" fillId="0" borderId="0" xfId="3" applyNumberFormat="1" applyFont="1" applyAlignment="1">
      <alignment horizontal="center"/>
    </xf>
    <xf numFmtId="0" fontId="12" fillId="34" borderId="3" xfId="4" applyFont="1" applyFill="1" applyBorder="1" applyAlignment="1">
      <alignment horizontal="left"/>
    </xf>
    <xf numFmtId="0" fontId="33" fillId="0" borderId="0" xfId="2" applyFont="1" applyAlignment="1">
      <alignment horizontal="left" vertical="center" wrapText="1"/>
    </xf>
    <xf numFmtId="0" fontId="0" fillId="31" borderId="15" xfId="0" applyFill="1" applyBorder="1" applyAlignment="1">
      <alignment horizontal="center"/>
    </xf>
    <xf numFmtId="0" fontId="0" fillId="31" borderId="7" xfId="0" applyFill="1" applyBorder="1" applyAlignment="1">
      <alignment horizontal="center"/>
    </xf>
    <xf numFmtId="0" fontId="0" fillId="31" borderId="8" xfId="0" applyFill="1" applyBorder="1" applyAlignment="1">
      <alignment horizontal="center"/>
    </xf>
    <xf numFmtId="0" fontId="12" fillId="16" borderId="15" xfId="3" applyFont="1" applyFill="1" applyBorder="1" applyAlignment="1">
      <alignment horizontal="center" vertical="center" wrapText="1"/>
    </xf>
    <xf numFmtId="0" fontId="12" fillId="16" borderId="7" xfId="3" applyFont="1" applyFill="1" applyBorder="1" applyAlignment="1">
      <alignment horizontal="center" vertical="center" wrapText="1"/>
    </xf>
    <xf numFmtId="0" fontId="12" fillId="16" borderId="8" xfId="3" applyFont="1" applyFill="1" applyBorder="1" applyAlignment="1">
      <alignment horizontal="center" vertical="center" wrapText="1"/>
    </xf>
    <xf numFmtId="0" fontId="17" fillId="0" borderId="7" xfId="3" applyFont="1" applyBorder="1" applyAlignment="1">
      <alignment horizontal="left" vertical="center" wrapText="1"/>
    </xf>
    <xf numFmtId="0" fontId="15" fillId="12" borderId="11" xfId="3" applyFont="1" applyFill="1" applyBorder="1" applyAlignment="1">
      <alignment horizontal="center" vertical="center"/>
    </xf>
    <xf numFmtId="0" fontId="15" fillId="12" borderId="12" xfId="3" applyFont="1" applyFill="1" applyBorder="1" applyAlignment="1">
      <alignment horizontal="center" vertical="center"/>
    </xf>
    <xf numFmtId="0" fontId="15" fillId="12" borderId="13" xfId="3" applyFont="1" applyFill="1" applyBorder="1" applyAlignment="1">
      <alignment horizontal="center" vertical="center"/>
    </xf>
    <xf numFmtId="0" fontId="15" fillId="13" borderId="14" xfId="3" applyFont="1" applyFill="1" applyBorder="1" applyAlignment="1">
      <alignment horizontal="center" vertical="center"/>
    </xf>
    <xf numFmtId="0" fontId="15" fillId="13" borderId="7" xfId="3" applyFont="1" applyFill="1" applyBorder="1" applyAlignment="1">
      <alignment horizontal="center" vertical="center"/>
    </xf>
    <xf numFmtId="0" fontId="15" fillId="13" borderId="8" xfId="3" applyFont="1" applyFill="1" applyBorder="1" applyAlignment="1">
      <alignment horizontal="center" vertical="center"/>
    </xf>
    <xf numFmtId="0" fontId="12" fillId="15" borderId="15" xfId="3" applyFont="1" applyFill="1" applyBorder="1" applyAlignment="1">
      <alignment horizontal="center" vertical="center" wrapText="1"/>
    </xf>
    <xf numFmtId="0" fontId="12" fillId="15" borderId="7" xfId="3" applyFont="1" applyFill="1" applyBorder="1" applyAlignment="1">
      <alignment horizontal="center" vertical="center" wrapText="1"/>
    </xf>
    <xf numFmtId="0" fontId="0" fillId="0" borderId="0" xfId="0" applyAlignment="1">
      <alignment horizontal="left" vertical="top" wrapText="1"/>
    </xf>
  </cellXfs>
  <cellStyles count="9">
    <cellStyle name=" 1" xfId="8" xr:uid="{109FFC5D-0129-4DA5-9981-E5312FC4B372}"/>
    <cellStyle name="Hyperlink" xfId="2" builtinId="8"/>
    <cellStyle name="Normal" xfId="0" builtinId="0"/>
    <cellStyle name="Normal 2" xfId="3" xr:uid="{33C43084-5938-43A5-967B-30ADA73FEB02}"/>
    <cellStyle name="Normal 2 2" xfId="5" xr:uid="{F39CE99C-242A-412B-BFD6-0AC3F1148441}"/>
    <cellStyle name="Normal 5" xfId="7" xr:uid="{29B5DFC0-8F29-423D-958B-3A7AA4448748}"/>
    <cellStyle name="Normal_Sheet1" xfId="6" xr:uid="{321B65D6-4BD7-4F83-9E2C-5E631FEA9BB1}"/>
    <cellStyle name="Per cent" xfId="1" builtinId="5"/>
    <cellStyle name="Style 1" xfId="4" xr:uid="{4F2137A3-5431-4222-9335-78766EECF061}"/>
  </cellStyles>
  <dxfs count="801">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
      <fill>
        <patternFill>
          <bgColor indexed="43"/>
        </patternFill>
      </fill>
    </dxf>
    <dxf>
      <fill>
        <patternFill>
          <bgColor indexed="42"/>
        </patternFill>
      </fill>
    </dxf>
    <dxf>
      <fill>
        <patternFill>
          <bgColor indexed="41"/>
        </patternFill>
      </fill>
    </dxf>
  </dxfs>
  <tableStyles count="0" defaultTableStyle="TableStyleMedium2" defaultPivotStyle="PivotStyleLight16"/>
  <colors>
    <mruColors>
      <color rgb="FFCD7F32"/>
      <color rgb="FFD4AF37"/>
      <color rgb="FF00FF00"/>
      <color rgb="FFC0C0C0"/>
      <color rgb="FFFFD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dsgroupltd-my.sharepoint.com/Users/marikad/AppData/Local/Temp/Temp1_Groveley%20Precision%20Engineering%20Ltd%20-%20Re-Silver%20-%202018.zip/ST03%20-%20Performance%20Standard%20Submission%20template%20-%20Version%201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sgroupltd-my.sharepoint.com/Users/marikad/OneDrive%20-%20ADS%20Group%20Ltd/0%20SC21/0%20SC21%20Groups%20and%20Contact%20Li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marikad/OneDrive%20-%20ADS%20Group%20Ltd/0%20SC21/0%20SC21%20Groups%20and%20Contact%20Li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DS/07%20Skills,Tech%20&amp;%20Supply%20Chn/73%20-%20Operational%20Improvement/73100%20SC21/SC21/02%20SC21%20Membership/SC21%20NSR%20and%20New%20Sigs/20170720%20NSR%20-%20For%20SC21%20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Pack"/>
      <sheetName val="Core Capabilities"/>
      <sheetName val="Company Overview"/>
      <sheetName val="SC21 Overview"/>
      <sheetName val="Bus Ex"/>
      <sheetName val="Man Ex"/>
      <sheetName val="Scores"/>
      <sheetName val="Rel Ex"/>
      <sheetName val="ValidData"/>
      <sheetName val="Q&amp;D_C1"/>
      <sheetName val="Q&amp;D_C2"/>
      <sheetName val="Q&amp;D_C3"/>
      <sheetName val="Q&amp;D_C4"/>
      <sheetName val="Q&amp;D_C5"/>
      <sheetName val="Q&amp;D_C6"/>
      <sheetName val="Q&amp;D_C_All"/>
      <sheetName val="CSIP"/>
      <sheetName val="Benefits"/>
      <sheetName val="Feedback on PSST"/>
      <sheetName val="Check list"/>
      <sheetName val="MIN"/>
      <sheetName val="Valid data"/>
    </sheetNames>
    <sheetDataSet>
      <sheetData sheetId="0" refreshError="1"/>
      <sheetData sheetId="1" refreshError="1"/>
      <sheetData sheetId="2" refreshError="1"/>
      <sheetData sheetId="3" refreshError="1"/>
      <sheetData sheetId="4">
        <row r="5">
          <cell r="D5">
            <v>42068</v>
          </cell>
        </row>
      </sheetData>
      <sheetData sheetId="5">
        <row r="5">
          <cell r="D5">
            <v>42068</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lletin-All"/>
      <sheetName val="SC21 Groups and Activity Chart"/>
      <sheetName val="PDQ SIG Activity Chart"/>
      <sheetName val="Monthly Bulletin - Other events"/>
      <sheetName val="ADS membership event"/>
      <sheetName val="Monthly Bul RAAs, LEPs, ADS etc"/>
      <sheetName val="Company input"/>
      <sheetName val="Company input for NSR"/>
      <sheetName val="Pract Industry or Consultant"/>
      <sheetName val="PG07 Practitioners List"/>
      <sheetName val="Pract By certification"/>
      <sheetName val="Pract By region"/>
      <sheetName val="Pract By name"/>
      <sheetName val="Pract By Org"/>
      <sheetName val="Pract Email"/>
      <sheetName val="Pract By name (2)"/>
      <sheetName val="Pract Email (2)"/>
      <sheetName val="Potential Pract"/>
      <sheetName val="PG09 Training Partners List"/>
      <sheetName val="TPart By module"/>
      <sheetName val="Email 1Feb"/>
      <sheetName val="Tpart Email"/>
      <sheetName val="PG08 Strategic Partners List"/>
      <sheetName val="P&amp;P SIG"/>
      <sheetName val="Buyers"/>
      <sheetName val="Events"/>
      <sheetName val="Events email"/>
      <sheetName val="OLD New Participants list fr14"/>
      <sheetName val="Metrix New Participants"/>
      <sheetName val="New participants company-POC"/>
      <sheetName val="Valid data NSR"/>
      <sheetName val="Active on Google map OLD"/>
      <sheetName val="Sheet1"/>
      <sheetName val="Core capabilities &amp; Quality"/>
      <sheetName val="A-COMM"/>
      <sheetName val="COMP-M"/>
      <sheetName val="N-Z"/>
      <sheetName val="NSR - Graph Award sponsors"/>
      <sheetName val="NSR - Not sponsored"/>
      <sheetName val="NSR - Bronze tab"/>
      <sheetName val="NSR - Silver tab"/>
      <sheetName val="NSR - Gold tab"/>
      <sheetName val="Letter active inactive"/>
      <sheetName val="Email letter"/>
      <sheetName val="Email letter 2"/>
      <sheetName val="NSR participant contacts"/>
      <sheetName val="EM03 New Participants list fr14"/>
      <sheetName val="EOI C&amp;G"/>
      <sheetName val="Monthly updates"/>
      <sheetName val="NSR - Exp Bronze dates"/>
      <sheetName val="NSR - Exp Silver dates"/>
      <sheetName val="NSR - Exp Gold dates"/>
      <sheetName val="For awards"/>
      <sheetName val="For awards2"/>
      <sheetName val="Performance Achievers from 2010"/>
      <sheetName val="Performance Achievers Email"/>
      <sheetName val="Certs Trophies"/>
      <sheetName val="C&amp;G EOI"/>
      <sheetName val="Order"/>
      <sheetName val="all beneficiaries NATEP May19"/>
      <sheetName val="Sheet3"/>
      <sheetName val="NSR"/>
      <sheetName val="Location NSR"/>
      <sheetName val="Performance Achievers Contacts"/>
      <sheetName val="Award Log"/>
      <sheetName val="ARCS - Instructions"/>
      <sheetName val="ARCS - Open Approval Requests"/>
      <sheetName val="ARCS - Closed Approval Requests"/>
      <sheetName val="ARCS - Case Study - Dec18Jan19"/>
      <sheetName val="Closed CS - JunJul18"/>
      <sheetName val="Closed CS - AprMay18"/>
      <sheetName val="Closed CS - FebMar18"/>
      <sheetName val="Valid data"/>
      <sheetName val="Farnborough"/>
      <sheetName val="ADS SIG and B&amp;C"/>
      <sheetName val="Membership bank call"/>
      <sheetName val="Members list 31-1-19"/>
      <sheetName val="For Jennifer"/>
      <sheetName val="Some SIGs Mar2019"/>
      <sheetName val="ADS VS SC21 members 23-5-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28">
          <cell r="A28" t="str">
            <v>Black Country</v>
          </cell>
        </row>
        <row r="29">
          <cell r="A29" t="str">
            <v>Bucks, Thame Valley</v>
          </cell>
        </row>
        <row r="30">
          <cell r="A30" t="str">
            <v>Cheshire &amp; Warrington</v>
          </cell>
        </row>
        <row r="31">
          <cell r="A31" t="str">
            <v>Coast to Capital</v>
          </cell>
        </row>
        <row r="32">
          <cell r="A32" t="str">
            <v>Cornwall &amp; Isles of S</v>
          </cell>
        </row>
        <row r="33">
          <cell r="A33" t="str">
            <v>Coventry &amp; Warwick</v>
          </cell>
        </row>
        <row r="34">
          <cell r="A34" t="str">
            <v>Cumbria</v>
          </cell>
        </row>
        <row r="35">
          <cell r="A35" t="str">
            <v>Derby,D-shire, Nottingham , N-shire</v>
          </cell>
        </row>
        <row r="36">
          <cell r="A36" t="str">
            <v>Dorset</v>
          </cell>
        </row>
        <row r="37">
          <cell r="A37" t="str">
            <v>Enterprise M3</v>
          </cell>
        </row>
        <row r="38">
          <cell r="A38" t="str">
            <v>Gloucester</v>
          </cell>
        </row>
        <row r="39">
          <cell r="A39" t="str">
            <v>Greater Birmingham &amp; Solihul</v>
          </cell>
        </row>
        <row r="40">
          <cell r="A40" t="str">
            <v>Greater Cambridge &amp; Peterbo</v>
          </cell>
        </row>
        <row r="41">
          <cell r="A41" t="str">
            <v>Greater Lincoln</v>
          </cell>
        </row>
        <row r="42">
          <cell r="A42" t="str">
            <v>Greater Manchester</v>
          </cell>
        </row>
        <row r="43">
          <cell r="A43" t="str">
            <v>Heart of the South West</v>
          </cell>
        </row>
        <row r="44">
          <cell r="A44" t="str">
            <v>Hertfordshire</v>
          </cell>
        </row>
        <row r="45">
          <cell r="A45" t="str">
            <v>Humber</v>
          </cell>
        </row>
        <row r="46">
          <cell r="A46" t="str">
            <v>Lancashire</v>
          </cell>
        </row>
        <row r="47">
          <cell r="A47" t="str">
            <v>Leeds City Region</v>
          </cell>
        </row>
        <row r="48">
          <cell r="A48" t="str">
            <v>Leicester &amp; Leicestershire</v>
          </cell>
        </row>
        <row r="49">
          <cell r="A49" t="str">
            <v>Liverpool City Region</v>
          </cell>
        </row>
        <row r="50">
          <cell r="A50" t="str">
            <v>London</v>
          </cell>
        </row>
        <row r="51">
          <cell r="A51" t="str">
            <v>Marches</v>
          </cell>
        </row>
        <row r="52">
          <cell r="A52" t="str">
            <v>New Anglia</v>
          </cell>
        </row>
        <row r="53">
          <cell r="A53" t="str">
            <v>North East</v>
          </cell>
        </row>
        <row r="54">
          <cell r="A54" t="str">
            <v>Oxfordshire</v>
          </cell>
        </row>
        <row r="55">
          <cell r="A55" t="str">
            <v xml:space="preserve">Sheffield City region </v>
          </cell>
        </row>
        <row r="56">
          <cell r="A56" t="str">
            <v>Solent</v>
          </cell>
        </row>
        <row r="57">
          <cell r="A57" t="str">
            <v>South East</v>
          </cell>
        </row>
        <row r="58">
          <cell r="A58" t="str">
            <v>South East Midlands</v>
          </cell>
        </row>
        <row r="59">
          <cell r="A59" t="str">
            <v>Stoke on Trent &amp; Staff</v>
          </cell>
        </row>
        <row r="60">
          <cell r="A60" t="str">
            <v>Swindon &amp; Wiltshire</v>
          </cell>
        </row>
        <row r="61">
          <cell r="A61" t="str">
            <v>Tees Valley</v>
          </cell>
        </row>
        <row r="62">
          <cell r="A62" t="str">
            <v>Thames Valley Berkshire</v>
          </cell>
        </row>
        <row r="63">
          <cell r="A63" t="str">
            <v>The Marches</v>
          </cell>
        </row>
        <row r="64">
          <cell r="A64" t="str">
            <v>West of England</v>
          </cell>
        </row>
        <row r="65">
          <cell r="A65" t="str">
            <v>Worcestershire</v>
          </cell>
        </row>
        <row r="66">
          <cell r="A66" t="str">
            <v>York, N Y-shire &amp; East Riding</v>
          </cell>
        </row>
        <row r="67">
          <cell r="A67" t="str">
            <v>N/A</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ata NS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data"/>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Jeff Schutter" id="{6242C60F-8B47-4CAF-8A2F-E8871DDB3724}" userId="S::Jeff.Schutter@adsgroup.org.uk::b4af55dd-6443-4397-b4e1-a2b352e8bcff"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866.453091203701" createdVersion="6" refreshedVersion="6" minRefreshableVersion="3" recordCount="311" xr:uid="{F1F64BB0-ACF9-46F9-B068-D7DA53ED1AB4}">
  <cacheSource type="worksheet">
    <worksheetSource ref="A9:BI311" sheet="NSR"/>
  </cacheSource>
  <cacheFields count="61">
    <cacheField name="IMPLEMENTATION_x000a_ENTRY OPTION" numFmtId="0">
      <sharedItems/>
    </cacheField>
    <cacheField name="ID" numFmtId="0">
      <sharedItems/>
    </cacheField>
    <cacheField name="Participants" numFmtId="0">
      <sharedItems/>
    </cacheField>
    <cacheField name="Post code" numFmtId="0">
      <sharedItems containsBlank="1" containsMixedTypes="1" containsNumber="1" containsInteger="1" minValue="6004" maxValue="560058"/>
    </cacheField>
    <cacheField name="Regions" numFmtId="0">
      <sharedItems containsBlank="1"/>
    </cacheField>
    <cacheField name="LEPs" numFmtId="0">
      <sharedItems containsBlank="1"/>
    </cacheField>
    <cacheField name="OE" numFmtId="0">
      <sharedItems containsBlank="1" count="2">
        <s v="Y"/>
        <m/>
      </sharedItems>
    </cacheField>
    <cacheField name="C&amp;G" numFmtId="0">
      <sharedItems containsBlank="1"/>
    </cacheField>
    <cacheField name="Sharing in Growth" numFmtId="0">
      <sharedItems containsBlank="1"/>
    </cacheField>
    <cacheField name="AGP Competit. Charter" numFmtId="0">
      <sharedItems containsBlank="1"/>
    </cacheField>
    <cacheField name="NATEP" numFmtId="0">
      <sharedItems containsNonDate="0" containsString="0" containsBlank="1"/>
    </cacheField>
    <cacheField name="ACE Cluster" numFmtId="0">
      <sharedItems containsBlank="1"/>
    </cacheField>
    <cacheField name="ADS Scotland / SMAS" numFmtId="0">
      <sharedItems containsBlank="1"/>
    </cacheField>
    <cacheField name="ADS Northern Ireland" numFmtId="0">
      <sharedItems containsBlank="1"/>
    </cacheField>
    <cacheField name="Aerospace Wales" numFmtId="0">
      <sharedItems containsBlank="1"/>
    </cacheField>
    <cacheField name="FAC" numFmtId="0">
      <sharedItems containsBlank="1"/>
    </cacheField>
    <cacheField name="MAA / MAS" numFmtId="0">
      <sharedItems containsBlank="1"/>
    </cacheField>
    <cacheField name="NDI" numFmtId="0">
      <sharedItems containsBlank="1"/>
    </cacheField>
    <cacheField name="NWAA" numFmtId="0">
      <sharedItems containsBlank="1"/>
    </cacheField>
    <cacheField name="East of England" numFmtId="0">
      <sharedItems containsBlank="1"/>
    </cacheField>
    <cacheField name="INI" numFmtId="0">
      <sharedItems containsBlank="1"/>
    </cacheField>
    <cacheField name="WEAF / SW MAS" numFmtId="0">
      <sharedItems containsBlank="1"/>
    </cacheField>
    <cacheField name="Airbus UK" numFmtId="0">
      <sharedItems containsBlank="1"/>
    </cacheField>
    <cacheField name="Airbus Group SE" numFmtId="0">
      <sharedItems containsBlank="1"/>
    </cacheField>
    <cacheField name="Babcock" numFmtId="0">
      <sharedItems containsBlank="1"/>
    </cacheField>
    <cacheField name="BAE Systems" numFmtId="0">
      <sharedItems containsBlank="1"/>
    </cacheField>
    <cacheField name="Boeing" numFmtId="0">
      <sharedItems containsNonDate="0" containsString="0" containsBlank="1"/>
    </cacheField>
    <cacheField name="Bombardier" numFmtId="0">
      <sharedItems containsBlank="1"/>
    </cacheField>
    <cacheField name="Cobham" numFmtId="0">
      <sharedItems containsBlank="1"/>
    </cacheField>
    <cacheField name="Collins Aerospace" numFmtId="0">
      <sharedItems containsNonDate="0" containsString="0" containsBlank="1"/>
    </cacheField>
    <cacheField name="Eaton Aerospace" numFmtId="0">
      <sharedItems containsBlank="1"/>
    </cacheField>
    <cacheField name="GE Aviation" numFmtId="0">
      <sharedItems containsBlank="1"/>
    </cacheField>
    <cacheField name="General Dynamics UK" numFmtId="0">
      <sharedItems containsBlank="1"/>
    </cacheField>
    <cacheField name="GKN Aerospace" numFmtId="0">
      <sharedItems containsBlank="1"/>
    </cacheField>
    <cacheField name="Goodrich / UTC" numFmtId="0">
      <sharedItems containsBlank="1"/>
    </cacheField>
    <cacheField name="Leonardo Helicopters" numFmtId="0">
      <sharedItems containsBlank="1"/>
    </cacheField>
    <cacheField name="Leonardo MW" numFmtId="0">
      <sharedItems containsBlank="1"/>
    </cacheField>
    <cacheField name="Lockheed Martin UK" numFmtId="0">
      <sharedItems containsBlank="1"/>
    </cacheField>
    <cacheField name="MBDA" numFmtId="0">
      <sharedItems containsBlank="1"/>
    </cacheField>
    <cacheField name="Meggitt" numFmtId="0">
      <sharedItems containsBlank="1"/>
    </cacheField>
    <cacheField name="QinetiQ" numFmtId="0">
      <sharedItems containsBlank="1"/>
    </cacheField>
    <cacheField name="Raytheon Systems" numFmtId="0">
      <sharedItems containsBlank="1"/>
    </cacheField>
    <cacheField name="Rolls-Royce" numFmtId="0">
      <sharedItems containsBlank="1"/>
    </cacheField>
    <cacheField name="RR Control Systems" numFmtId="0">
      <sharedItems containsBlank="1"/>
    </cacheField>
    <cacheField name="Safran" numFmtId="0">
      <sharedItems containsNonDate="0" containsString="0" containsBlank="1"/>
    </cacheField>
    <cacheField name="Thales" numFmtId="0">
      <sharedItems containsBlank="1"/>
    </cacheField>
    <cacheField name="UK MOD" numFmtId="0">
      <sharedItems containsBlank="1"/>
    </cacheField>
    <cacheField name="Ultra Electronics" numFmtId="0">
      <sharedItems containsBlank="1"/>
    </cacheField>
    <cacheField name="OTHER" numFmtId="0">
      <sharedItems containsBlank="1"/>
    </cacheField>
    <cacheField name="Participant signed up to SC21 (date)" numFmtId="0">
      <sharedItems containsDate="1" containsBlank="1" containsMixedTypes="1" minDate="2006-07-01T00:00:00" maxDate="2019-02-02T00:00:00"/>
    </cacheField>
    <cacheField name="Latest ManEx" numFmtId="0">
      <sharedItems containsNonDate="0" containsDate="1" containsString="0" containsBlank="1" minDate="2008-04-01T00:00:00" maxDate="2019-06-05T00:00:00"/>
    </cacheField>
    <cacheField name="Latest BusEx" numFmtId="0">
      <sharedItems containsNonDate="0" containsDate="1" containsString="0" containsBlank="1" minDate="2006-04-01T00:00:00" maxDate="2019-06-12T00:00:00"/>
    </cacheField>
    <cacheField name="Latest RelEx" numFmtId="0">
      <sharedItems containsDate="1" containsBlank="1" containsMixedTypes="1" minDate="2014-03-01T00:00:00" maxDate="2019-03-21T00:00:00"/>
    </cacheField>
    <cacheField name="Latest CSIP" numFmtId="0">
      <sharedItems containsDate="1" containsBlank="1" containsMixedTypes="1" minDate="1905-06-30T00:00:00" maxDate="2020-01-01T00:00:00"/>
    </cacheField>
    <cacheField name="Bronze Award (validity start month)" numFmtId="17">
      <sharedItems containsNonDate="0" containsDate="1" containsString="0" containsBlank="1" minDate="2018-01-04T00:00:00" maxDate="2020-01-30T00:00:00" count="40">
        <m/>
        <d v="2018-03-29T00:00:00"/>
        <d v="2018-02-28T00:00:00"/>
        <d v="2018-07-02T00:00:00"/>
        <d v="2019-04-04T00:00:00"/>
        <d v="2019-03-20T00:00:00"/>
        <d v="2019-05-10T00:00:00"/>
        <d v="2018-04-16T00:00:00"/>
        <d v="2019-04-30T00:00:00"/>
        <d v="2018-06-28T00:00:00"/>
        <d v="2019-04-12T00:00:00"/>
        <d v="2018-12-10T00:00:00"/>
        <d v="2018-01-04T00:00:00"/>
        <d v="2019-11-26T00:00:00"/>
        <d v="2019-07-02T00:00:00"/>
        <d v="2018-12-07T00:00:00"/>
        <d v="2018-01-17T00:00:00"/>
        <d v="2019-05-09T00:00:00"/>
        <d v="2019-01-10T00:00:00"/>
        <d v="2019-07-25T00:00:00"/>
        <d v="2018-06-29T00:00:00"/>
        <d v="2019-07-24T00:00:00"/>
        <d v="2019-04-25T00:00:00"/>
        <d v="2020-01-13T00:00:00"/>
        <d v="2019-08-09T00:00:00"/>
        <d v="2019-02-01T00:00:00"/>
        <d v="2018-03-21T00:00:00"/>
        <d v="2018-02-23T00:00:00"/>
        <d v="2019-09-23T00:00:00"/>
        <d v="2018-01-19T00:00:00"/>
        <d v="2019-03-08T00:00:00"/>
        <d v="2020-01-29T00:00:00"/>
        <d v="2018-06-07T00:00:00"/>
        <d v="2019-09-09T00:00:00"/>
        <d v="2018-10-15T00:00:00"/>
        <d v="2018-07-03T00:00:00"/>
        <d v="2019-07-08T00:00:00"/>
        <d v="2019-04-15T00:00:00"/>
        <d v="2019-08-02T00:00:00"/>
        <d v="2018-10-16T00:00:00"/>
      </sharedItems>
    </cacheField>
    <cacheField name="Bronze Y/N" numFmtId="17">
      <sharedItems containsBlank="1"/>
    </cacheField>
    <cacheField name="Silver Award (validity start month)" numFmtId="17">
      <sharedItems containsNonDate="0" containsDate="1" containsString="0" containsBlank="1" minDate="2018-01-17T00:00:00" maxDate="2020-01-14T00:00:00" count="24">
        <m/>
        <d v="2018-12-07T00:00:00"/>
        <d v="2019-10-31T00:00:00"/>
        <d v="2019-08-09T00:00:00"/>
        <d v="2020-01-13T00:00:00"/>
        <d v="2018-12-18T00:00:00"/>
        <d v="2019-02-05T00:00:00"/>
        <d v="2018-01-17T00:00:00"/>
        <d v="2018-10-29T00:00:00"/>
        <d v="2019-06-16T00:00:00"/>
        <d v="2019-12-19T00:00:00"/>
        <d v="2018-04-16T00:00:00"/>
        <d v="2019-05-09T00:00:00"/>
        <d v="2019-11-26T00:00:00"/>
        <d v="2019-01-15T00:00:00"/>
        <d v="2019-12-17T00:00:00"/>
        <d v="2019-04-05T00:00:00"/>
        <d v="2019-01-10T00:00:00"/>
        <d v="2018-06-28T00:00:00"/>
        <d v="2018-10-15T00:00:00"/>
        <d v="2018-10-05T00:00:00"/>
        <d v="2019-01-25T00:00:00"/>
        <d v="2019-04-15T00:00:00"/>
        <d v="2018-07-03T00:00:00"/>
      </sharedItems>
    </cacheField>
    <cacheField name="Silver Y/N?" numFmtId="9">
      <sharedItems containsBlank="1"/>
    </cacheField>
    <cacheField name="Gold Award (validity start month)" numFmtId="17">
      <sharedItems containsNonDate="0" containsDate="1" containsString="0" containsBlank="1" minDate="2018-10-09T00:00:00" maxDate="2019-10-25T00:00:00" count="9">
        <m/>
        <d v="2019-10-07T00:00:00"/>
        <d v="2019-07-24T00:00:00"/>
        <d v="2019-09-18T00:00:00"/>
        <d v="2019-10-24T00:00:00"/>
        <d v="2019-05-09T00:00:00"/>
        <d v="2019-08-27T00:00:00"/>
        <d v="2018-10-09T00:00:00"/>
        <d v="2019-10-22T00:00:00"/>
      </sharedItems>
    </cacheField>
    <cacheField name="Gold Y/N?" numFmtId="9">
      <sharedItems containsBlank="1"/>
    </cacheField>
    <cacheField name="Target (renewal da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
  <r>
    <s v="03 self starter"/>
    <s v="A6001"/>
    <s v="A C Marine &amp; Composites"/>
    <s v="PO12 4DR"/>
    <s v="South East"/>
    <s v="Solent"/>
    <x v="0"/>
    <m/>
    <m/>
    <m/>
    <m/>
    <m/>
    <m/>
    <m/>
    <m/>
    <m/>
    <m/>
    <m/>
    <m/>
    <m/>
    <m/>
    <m/>
    <m/>
    <m/>
    <m/>
    <m/>
    <m/>
    <m/>
    <m/>
    <m/>
    <m/>
    <m/>
    <m/>
    <m/>
    <m/>
    <m/>
    <m/>
    <m/>
    <m/>
    <m/>
    <m/>
    <m/>
    <m/>
    <m/>
    <m/>
    <m/>
    <m/>
    <m/>
    <s v="*"/>
    <d v="2018-02-16T00:00:00"/>
    <m/>
    <m/>
    <m/>
    <m/>
    <x v="0"/>
    <m/>
    <x v="0"/>
    <m/>
    <x v="0"/>
    <m/>
    <m/>
  </r>
  <r>
    <s v="03 self starter"/>
    <s v="A0030"/>
    <s v="A&amp;G Precision and Sons Ltd"/>
    <s v="FY6 0LU"/>
    <s v="North West"/>
    <s v="Lancashire"/>
    <x v="0"/>
    <s v="Y"/>
    <m/>
    <s v="Y"/>
    <m/>
    <m/>
    <m/>
    <m/>
    <m/>
    <m/>
    <m/>
    <m/>
    <s v="L"/>
    <m/>
    <m/>
    <m/>
    <m/>
    <m/>
    <m/>
    <s v="S"/>
    <m/>
    <m/>
    <m/>
    <m/>
    <m/>
    <m/>
    <m/>
    <m/>
    <m/>
    <m/>
    <m/>
    <m/>
    <m/>
    <m/>
    <m/>
    <m/>
    <m/>
    <m/>
    <m/>
    <m/>
    <m/>
    <m/>
    <s v="S"/>
    <d v="2015-05-20T00:00:00"/>
    <d v="2018-04-26T00:00:00"/>
    <d v="2018-05-21T00:00:00"/>
    <d v="2018-04-26T00:00:00"/>
    <d v="2018-05-30T00:00:00"/>
    <x v="0"/>
    <m/>
    <x v="0"/>
    <m/>
    <x v="1"/>
    <s v="ü"/>
    <m/>
  </r>
  <r>
    <s v="03 self starter"/>
    <s v="A0039"/>
    <s v="Aavid Thermacore Europe Ltd"/>
    <s v="NE63 8QW"/>
    <s v="North East"/>
    <s v="North East"/>
    <x v="0"/>
    <m/>
    <m/>
    <m/>
    <m/>
    <m/>
    <m/>
    <m/>
    <m/>
    <m/>
    <m/>
    <m/>
    <m/>
    <m/>
    <m/>
    <m/>
    <s v="*"/>
    <s v="*"/>
    <m/>
    <s v="*"/>
    <m/>
    <m/>
    <m/>
    <m/>
    <s v="*"/>
    <m/>
    <m/>
    <m/>
    <m/>
    <m/>
    <s v="*"/>
    <m/>
    <m/>
    <m/>
    <m/>
    <s v="*"/>
    <m/>
    <m/>
    <m/>
    <s v="*"/>
    <m/>
    <m/>
    <s v="*"/>
    <d v="2011-05-01T00:00:00"/>
    <d v="2011-11-01T00:00:00"/>
    <d v="2015-02-01T00:00:00"/>
    <d v="2016-11-01T00:00:00"/>
    <d v="2017-01-01T00:00:00"/>
    <x v="0"/>
    <m/>
    <x v="0"/>
    <m/>
    <x v="0"/>
    <m/>
    <m/>
  </r>
  <r>
    <s v="01 key customer sponsored"/>
    <s v="A6002"/>
    <s v="AB Precision Ltd - Poole"/>
    <s v="BH15 3BZ"/>
    <s v="South West"/>
    <s v="Dorset"/>
    <x v="0"/>
    <m/>
    <m/>
    <m/>
    <m/>
    <m/>
    <m/>
    <m/>
    <m/>
    <m/>
    <m/>
    <m/>
    <m/>
    <m/>
    <m/>
    <m/>
    <m/>
    <m/>
    <s v="*"/>
    <s v="*"/>
    <m/>
    <m/>
    <m/>
    <m/>
    <m/>
    <m/>
    <m/>
    <m/>
    <m/>
    <m/>
    <m/>
    <m/>
    <m/>
    <m/>
    <m/>
    <m/>
    <m/>
    <m/>
    <m/>
    <s v="L"/>
    <m/>
    <m/>
    <m/>
    <d v="2010-04-01T00:00:00"/>
    <d v="2016-06-20T00:00:00"/>
    <d v="2016-06-21T00:00:00"/>
    <m/>
    <d v="2017-11-28T00:00:00"/>
    <x v="1"/>
    <s v="ü"/>
    <x v="0"/>
    <m/>
    <x v="0"/>
    <m/>
    <m/>
  </r>
  <r>
    <s v="03 self starter"/>
    <s v="A0010"/>
    <s v="Abbey Forged Products Ltd"/>
    <s v="S6 1ND"/>
    <s v="North East"/>
    <s v="Sheffield City region "/>
    <x v="0"/>
    <m/>
    <m/>
    <m/>
    <m/>
    <m/>
    <m/>
    <m/>
    <m/>
    <m/>
    <m/>
    <m/>
    <m/>
    <m/>
    <m/>
    <m/>
    <m/>
    <m/>
    <m/>
    <m/>
    <m/>
    <m/>
    <m/>
    <m/>
    <m/>
    <m/>
    <m/>
    <m/>
    <m/>
    <m/>
    <m/>
    <m/>
    <m/>
    <m/>
    <m/>
    <m/>
    <m/>
    <m/>
    <m/>
    <m/>
    <m/>
    <m/>
    <s v="S"/>
    <d v="2015-09-01T00:00:00"/>
    <d v="2016-07-01T00:00:00"/>
    <d v="2016-07-01T00:00:00"/>
    <d v="2016-09-01T00:00:00"/>
    <d v="2018-10-05T00:00:00"/>
    <x v="0"/>
    <m/>
    <x v="1"/>
    <s v="ü"/>
    <x v="0"/>
    <m/>
    <m/>
  </r>
  <r>
    <s v="03 self starter"/>
    <s v="A0028"/>
    <s v="ABP Innovation (A.B. Precision (Poole) Limited"/>
    <s v="BH15 3BZ"/>
    <s v="South West"/>
    <s v="Dorset"/>
    <x v="1"/>
    <s v="Y"/>
    <m/>
    <m/>
    <m/>
    <m/>
    <m/>
    <m/>
    <m/>
    <m/>
    <m/>
    <m/>
    <m/>
    <m/>
    <m/>
    <m/>
    <m/>
    <m/>
    <m/>
    <m/>
    <m/>
    <m/>
    <m/>
    <m/>
    <m/>
    <m/>
    <m/>
    <m/>
    <m/>
    <m/>
    <m/>
    <m/>
    <m/>
    <m/>
    <m/>
    <m/>
    <m/>
    <m/>
    <m/>
    <m/>
    <m/>
    <m/>
    <m/>
    <m/>
    <m/>
    <m/>
    <m/>
    <m/>
    <x v="0"/>
    <m/>
    <x v="0"/>
    <m/>
    <x v="0"/>
    <m/>
    <m/>
  </r>
  <r>
    <s v="03 self starter"/>
    <s v="A6003"/>
    <s v="ACAL Bfi UK Ltd"/>
    <s v="RG41 2EY"/>
    <s v="South East"/>
    <s v="Thames Valley Berkshire"/>
    <x v="0"/>
    <m/>
    <m/>
    <m/>
    <m/>
    <m/>
    <m/>
    <m/>
    <m/>
    <m/>
    <m/>
    <m/>
    <m/>
    <m/>
    <m/>
    <m/>
    <m/>
    <m/>
    <m/>
    <m/>
    <m/>
    <m/>
    <m/>
    <m/>
    <m/>
    <m/>
    <m/>
    <m/>
    <m/>
    <m/>
    <m/>
    <m/>
    <m/>
    <m/>
    <m/>
    <m/>
    <m/>
    <m/>
    <m/>
    <s v="*"/>
    <m/>
    <m/>
    <m/>
    <d v="2011-02-01T00:00:00"/>
    <d v="2011-05-01T00:00:00"/>
    <d v="2011-05-01T00:00:00"/>
    <m/>
    <d v="2011-11-24T00:00:00"/>
    <x v="0"/>
    <m/>
    <x v="0"/>
    <m/>
    <x v="0"/>
    <m/>
    <m/>
  </r>
  <r>
    <s v="01 key customer sponsored"/>
    <s v="A6004"/>
    <s v="Active Electronics Plc"/>
    <s v="HP13 6ET"/>
    <s v="South East"/>
    <s v="Bucks, Thame Valley"/>
    <x v="0"/>
    <m/>
    <m/>
    <m/>
    <m/>
    <m/>
    <m/>
    <m/>
    <m/>
    <s v="S"/>
    <m/>
    <m/>
    <m/>
    <m/>
    <m/>
    <m/>
    <m/>
    <m/>
    <m/>
    <s v="S"/>
    <m/>
    <m/>
    <m/>
    <m/>
    <s v="S"/>
    <m/>
    <m/>
    <m/>
    <m/>
    <m/>
    <s v="S"/>
    <m/>
    <m/>
    <m/>
    <m/>
    <m/>
    <m/>
    <m/>
    <m/>
    <s v="L"/>
    <m/>
    <m/>
    <m/>
    <d v="2008-05-01T00:00:00"/>
    <d v="2015-05-01T00:00:00"/>
    <d v="2016-05-01T00:00:00"/>
    <d v="2016-05-01T00:00:00"/>
    <d v="2017-09-22T00:00:00"/>
    <x v="0"/>
    <m/>
    <x v="2"/>
    <s v="ü"/>
    <x v="0"/>
    <m/>
    <m/>
  </r>
  <r>
    <s v="02 regionally led"/>
    <s v="A0018"/>
    <s v="Addison Engineering (Blackpool)"/>
    <s v="FY5 4QA"/>
    <s v="North West"/>
    <m/>
    <x v="1"/>
    <s v="Y"/>
    <m/>
    <m/>
    <m/>
    <m/>
    <m/>
    <m/>
    <m/>
    <m/>
    <m/>
    <m/>
    <s v="L"/>
    <m/>
    <m/>
    <m/>
    <m/>
    <m/>
    <m/>
    <s v="S"/>
    <m/>
    <m/>
    <m/>
    <m/>
    <m/>
    <m/>
    <m/>
    <m/>
    <m/>
    <m/>
    <m/>
    <m/>
    <m/>
    <m/>
    <m/>
    <m/>
    <m/>
    <m/>
    <m/>
    <m/>
    <m/>
    <m/>
    <m/>
    <m/>
    <m/>
    <m/>
    <m/>
    <m/>
    <x v="0"/>
    <m/>
    <x v="0"/>
    <m/>
    <x v="0"/>
    <m/>
    <m/>
  </r>
  <r>
    <s v="03 self starter"/>
    <s v="A6220"/>
    <s v="AddQual"/>
    <s v="EC2A 2BS"/>
    <s v="Midlands"/>
    <s v="London"/>
    <x v="0"/>
    <m/>
    <m/>
    <m/>
    <m/>
    <m/>
    <m/>
    <m/>
    <m/>
    <m/>
    <m/>
    <m/>
    <m/>
    <m/>
    <m/>
    <m/>
    <m/>
    <m/>
    <m/>
    <m/>
    <m/>
    <m/>
    <m/>
    <m/>
    <m/>
    <m/>
    <m/>
    <m/>
    <m/>
    <m/>
    <m/>
    <m/>
    <m/>
    <m/>
    <m/>
    <m/>
    <m/>
    <m/>
    <m/>
    <m/>
    <m/>
    <m/>
    <m/>
    <d v="2017-03-23T00:00:00"/>
    <m/>
    <m/>
    <m/>
    <m/>
    <x v="0"/>
    <m/>
    <x v="0"/>
    <m/>
    <x v="0"/>
    <m/>
    <m/>
  </r>
  <r>
    <s v="03 self starter"/>
    <s v="A0054"/>
    <s v="Advanced Logistics for Aerospace (UK) Ltd"/>
    <s v="KT12 3PU"/>
    <s v="South East"/>
    <s v="Enterprise M3"/>
    <x v="0"/>
    <m/>
    <m/>
    <m/>
    <m/>
    <s v="L"/>
    <m/>
    <m/>
    <m/>
    <m/>
    <m/>
    <m/>
    <m/>
    <m/>
    <m/>
    <m/>
    <s v="2&amp;b"/>
    <m/>
    <m/>
    <m/>
    <m/>
    <m/>
    <m/>
    <m/>
    <m/>
    <m/>
    <m/>
    <s v="*"/>
    <m/>
    <m/>
    <s v="*"/>
    <m/>
    <m/>
    <m/>
    <m/>
    <m/>
    <m/>
    <m/>
    <m/>
    <m/>
    <m/>
    <m/>
    <m/>
    <d v="2014-10-01T00:00:00"/>
    <d v="2016-06-01T00:00:00"/>
    <d v="2016-06-01T00:00:00"/>
    <m/>
    <d v="2018-01-25T00:00:00"/>
    <x v="2"/>
    <s v="ü"/>
    <x v="0"/>
    <m/>
    <x v="0"/>
    <m/>
    <m/>
  </r>
  <r>
    <s v="01 key customer sponsored"/>
    <s v="A6005"/>
    <s v="Advanced Manufacturing (Sheffield) Ltd"/>
    <s v="S60 5TR"/>
    <s v="North West"/>
    <s v="Sheffield City region "/>
    <x v="0"/>
    <m/>
    <m/>
    <m/>
    <m/>
    <m/>
    <m/>
    <m/>
    <m/>
    <m/>
    <m/>
    <m/>
    <m/>
    <m/>
    <m/>
    <m/>
    <m/>
    <m/>
    <m/>
    <m/>
    <m/>
    <m/>
    <m/>
    <m/>
    <m/>
    <m/>
    <m/>
    <m/>
    <m/>
    <m/>
    <m/>
    <m/>
    <m/>
    <m/>
    <m/>
    <m/>
    <s v="S"/>
    <m/>
    <m/>
    <m/>
    <m/>
    <m/>
    <m/>
    <d v="2013-04-01T00:00:00"/>
    <d v="2017-05-01T00:00:00"/>
    <d v="2017-05-01T00:00:00"/>
    <d v="2017-05-01T00:00:00"/>
    <d v="2017-05-01T00:00:00"/>
    <x v="0"/>
    <m/>
    <x v="0"/>
    <m/>
    <x v="0"/>
    <m/>
    <m/>
  </r>
  <r>
    <s v="01 key customer sponsored"/>
    <s v="A0027"/>
    <s v="AE Aerospace Ltd"/>
    <s v="B12 0TA"/>
    <s v="Midlands"/>
    <s v="Greater Birmingham &amp; Solihul"/>
    <x v="0"/>
    <s v="Y"/>
    <m/>
    <s v="Y"/>
    <m/>
    <m/>
    <m/>
    <m/>
    <m/>
    <m/>
    <s v="*"/>
    <m/>
    <m/>
    <m/>
    <m/>
    <m/>
    <s v="2&amp;b"/>
    <m/>
    <m/>
    <m/>
    <m/>
    <m/>
    <m/>
    <m/>
    <m/>
    <m/>
    <m/>
    <m/>
    <s v="S"/>
    <m/>
    <m/>
    <m/>
    <m/>
    <m/>
    <m/>
    <m/>
    <m/>
    <s v="L"/>
    <m/>
    <m/>
    <m/>
    <m/>
    <m/>
    <d v="2009-10-01T00:00:00"/>
    <d v="2018-02-14T00:00:00"/>
    <d v="2018-04-30T00:00:00"/>
    <m/>
    <d v="2018-06-01T00:00:00"/>
    <x v="3"/>
    <s v="ü"/>
    <x v="0"/>
    <m/>
    <x v="0"/>
    <m/>
    <m/>
  </r>
  <r>
    <s v="01 key customer sponsored"/>
    <s v="A0004"/>
    <s v="Aerco Ltd"/>
    <s v="RH12 3JR"/>
    <s v="South East"/>
    <s v="Coast to Capital"/>
    <x v="0"/>
    <m/>
    <m/>
    <m/>
    <m/>
    <m/>
    <m/>
    <m/>
    <m/>
    <m/>
    <m/>
    <m/>
    <m/>
    <m/>
    <m/>
    <m/>
    <m/>
    <m/>
    <m/>
    <s v="S"/>
    <m/>
    <m/>
    <m/>
    <m/>
    <m/>
    <m/>
    <m/>
    <m/>
    <m/>
    <s v="L"/>
    <m/>
    <m/>
    <m/>
    <m/>
    <m/>
    <m/>
    <m/>
    <m/>
    <m/>
    <m/>
    <m/>
    <m/>
    <m/>
    <d v="2010-02-01T00:00:00"/>
    <d v="2015-06-08T00:00:00"/>
    <d v="2015-06-08T00:00:00"/>
    <m/>
    <d v="2017-12-12T00:00:00"/>
    <x v="4"/>
    <s v="ü"/>
    <x v="0"/>
    <m/>
    <x v="0"/>
    <m/>
    <m/>
  </r>
  <r>
    <s v="01 key customer sponsored"/>
    <s v="A6006"/>
    <s v="AEROMET - WORCESTER"/>
    <s v="WR3 8WA"/>
    <s v="Midlands"/>
    <s v="Worcestershire"/>
    <x v="0"/>
    <m/>
    <s v="Y"/>
    <s v="Y"/>
    <m/>
    <s v="S"/>
    <m/>
    <m/>
    <m/>
    <s v="*"/>
    <s v="S"/>
    <m/>
    <m/>
    <m/>
    <m/>
    <m/>
    <s v="*"/>
    <m/>
    <m/>
    <s v="S"/>
    <m/>
    <s v="S"/>
    <m/>
    <m/>
    <m/>
    <s v="S"/>
    <s v="*"/>
    <s v="*"/>
    <s v="S"/>
    <s v="*"/>
    <s v="L"/>
    <m/>
    <s v="S"/>
    <s v="*"/>
    <m/>
    <m/>
    <m/>
    <s v="S"/>
    <m/>
    <m/>
    <m/>
    <m/>
    <m/>
    <d v="2007-02-01T00:00:00"/>
    <d v="2009-09-01T00:00:00"/>
    <d v="2009-09-01T00:00:00"/>
    <m/>
    <d v="2008-02-11T00:00:00"/>
    <x v="0"/>
    <m/>
    <x v="0"/>
    <m/>
    <x v="0"/>
    <m/>
    <m/>
  </r>
  <r>
    <s v="01 key customer sponsored"/>
    <s v="A6007"/>
    <s v="Aerospace Metal Finishers Ltd"/>
    <s v="BT42 3AE"/>
    <s v="Northern Ireland"/>
    <m/>
    <x v="0"/>
    <m/>
    <m/>
    <m/>
    <m/>
    <m/>
    <m/>
    <s v="S"/>
    <m/>
    <m/>
    <m/>
    <m/>
    <m/>
    <m/>
    <s v="S"/>
    <m/>
    <m/>
    <m/>
    <m/>
    <m/>
    <m/>
    <s v="L"/>
    <m/>
    <m/>
    <m/>
    <m/>
    <m/>
    <m/>
    <m/>
    <m/>
    <m/>
    <m/>
    <m/>
    <m/>
    <m/>
    <m/>
    <m/>
    <m/>
    <m/>
    <m/>
    <m/>
    <m/>
    <m/>
    <d v="2014-02-01T00:00:00"/>
    <d v="2016-09-22T00:00:00"/>
    <d v="2016-09-22T00:00:00"/>
    <m/>
    <d v="2017-09-09T00:00:00"/>
    <x v="5"/>
    <s v="ü"/>
    <x v="0"/>
    <m/>
    <x v="0"/>
    <m/>
    <m/>
  </r>
  <r>
    <s v="03 self starter"/>
    <s v="A6008"/>
    <s v="AIR &amp; GROUND AVIATION LIMITED"/>
    <s v="ST18 0PN"/>
    <s v="Midlands"/>
    <s v="Stoke on Trent &amp; Staff"/>
    <x v="0"/>
    <m/>
    <m/>
    <m/>
    <m/>
    <m/>
    <m/>
    <m/>
    <m/>
    <m/>
    <s v="*"/>
    <m/>
    <m/>
    <m/>
    <m/>
    <m/>
    <m/>
    <m/>
    <m/>
    <s v="*"/>
    <m/>
    <m/>
    <s v="*"/>
    <m/>
    <m/>
    <s v="S"/>
    <s v="S"/>
    <s v="*"/>
    <s v="*"/>
    <s v="*"/>
    <s v="*"/>
    <m/>
    <m/>
    <m/>
    <s v="*"/>
    <m/>
    <s v="*"/>
    <m/>
    <m/>
    <m/>
    <s v="*"/>
    <m/>
    <m/>
    <d v="2014-06-01T00:00:00"/>
    <d v="2010-03-01T00:00:00"/>
    <d v="2010-01-01T00:00:00"/>
    <m/>
    <d v="2015-01-05T00:00:00"/>
    <x v="0"/>
    <m/>
    <x v="0"/>
    <m/>
    <x v="0"/>
    <m/>
    <m/>
  </r>
  <r>
    <s v="01 key customer sponsored"/>
    <s v="A6009"/>
    <s v="Aish Technologies"/>
    <s v="BH12 4NL"/>
    <s v="South West"/>
    <s v="Dorset"/>
    <x v="0"/>
    <m/>
    <m/>
    <m/>
    <m/>
    <m/>
    <m/>
    <m/>
    <m/>
    <m/>
    <m/>
    <m/>
    <m/>
    <m/>
    <m/>
    <s v="S"/>
    <m/>
    <m/>
    <m/>
    <s v="L"/>
    <m/>
    <m/>
    <m/>
    <m/>
    <m/>
    <m/>
    <m/>
    <m/>
    <m/>
    <m/>
    <m/>
    <m/>
    <m/>
    <m/>
    <m/>
    <m/>
    <m/>
    <m/>
    <m/>
    <m/>
    <m/>
    <m/>
    <m/>
    <d v="2009-12-01T00:00:00"/>
    <d v="2018-03-07T00:00:00"/>
    <d v="2018-03-07T00:00:00"/>
    <m/>
    <d v="2018-03-01T00:00:00"/>
    <x v="0"/>
    <m/>
    <x v="0"/>
    <m/>
    <x v="0"/>
    <m/>
    <m/>
  </r>
  <r>
    <s v="03 self starter"/>
    <s v="ZZA0073"/>
    <s v="AKP Ltd"/>
    <s v="NR31 0ND"/>
    <s v="Norfolk"/>
    <m/>
    <x v="1"/>
    <m/>
    <m/>
    <m/>
    <m/>
    <m/>
    <m/>
    <m/>
    <m/>
    <m/>
    <m/>
    <m/>
    <m/>
    <m/>
    <m/>
    <m/>
    <m/>
    <m/>
    <m/>
    <m/>
    <m/>
    <m/>
    <m/>
    <m/>
    <m/>
    <m/>
    <m/>
    <m/>
    <m/>
    <m/>
    <m/>
    <m/>
    <m/>
    <m/>
    <m/>
    <m/>
    <m/>
    <m/>
    <m/>
    <m/>
    <m/>
    <m/>
    <m/>
    <m/>
    <m/>
    <m/>
    <m/>
    <m/>
    <x v="0"/>
    <m/>
    <x v="0"/>
    <m/>
    <x v="0"/>
    <m/>
    <m/>
  </r>
  <r>
    <s v="03 self starter"/>
    <s v="A0069"/>
    <s v="ALA Corporation UK Duplicate see A0054"/>
    <s v="KT12 3PU"/>
    <s v="South East"/>
    <m/>
    <x v="1"/>
    <s v="Y"/>
    <m/>
    <m/>
    <m/>
    <m/>
    <m/>
    <m/>
    <m/>
    <m/>
    <m/>
    <m/>
    <m/>
    <m/>
    <m/>
    <m/>
    <m/>
    <m/>
    <m/>
    <m/>
    <m/>
    <m/>
    <m/>
    <m/>
    <m/>
    <m/>
    <m/>
    <m/>
    <m/>
    <m/>
    <m/>
    <m/>
    <m/>
    <m/>
    <m/>
    <m/>
    <m/>
    <m/>
    <m/>
    <m/>
    <m/>
    <m/>
    <m/>
    <m/>
    <m/>
    <m/>
    <m/>
    <m/>
    <x v="0"/>
    <m/>
    <x v="0"/>
    <m/>
    <x v="0"/>
    <m/>
    <m/>
  </r>
  <r>
    <s v="03 self starter"/>
    <s v="A6010"/>
    <s v="All Metal Services - Avonmouth"/>
    <s v="BS11 0YW"/>
    <s v="South West"/>
    <s v="Heart of the South West"/>
    <x v="0"/>
    <m/>
    <m/>
    <s v="Y"/>
    <m/>
    <s v="S"/>
    <m/>
    <m/>
    <m/>
    <m/>
    <m/>
    <m/>
    <m/>
    <m/>
    <m/>
    <m/>
    <m/>
    <m/>
    <m/>
    <m/>
    <m/>
    <m/>
    <m/>
    <m/>
    <m/>
    <m/>
    <m/>
    <s v="S"/>
    <m/>
    <m/>
    <m/>
    <m/>
    <m/>
    <m/>
    <m/>
    <m/>
    <m/>
    <m/>
    <m/>
    <s v="S"/>
    <m/>
    <m/>
    <m/>
    <d v="2014-02-01T00:00:00"/>
    <d v="2017-06-27T00:00:00"/>
    <d v="2017-11-07T00:00:00"/>
    <m/>
    <d v="2018-01-01T00:00:00"/>
    <x v="6"/>
    <s v="ü"/>
    <x v="0"/>
    <m/>
    <x v="0"/>
    <m/>
    <m/>
  </r>
  <r>
    <s v="01 key customer sponsored"/>
    <s v="A6011"/>
    <s v="All Metal Services Ltd - Belfast"/>
    <s v="BT3 9LE"/>
    <s v="Northern Ireland"/>
    <m/>
    <x v="0"/>
    <m/>
    <m/>
    <s v="Y"/>
    <m/>
    <m/>
    <m/>
    <m/>
    <m/>
    <m/>
    <m/>
    <m/>
    <m/>
    <m/>
    <s v="S"/>
    <m/>
    <m/>
    <m/>
    <m/>
    <m/>
    <m/>
    <s v="L"/>
    <m/>
    <m/>
    <m/>
    <m/>
    <m/>
    <m/>
    <m/>
    <m/>
    <m/>
    <m/>
    <m/>
    <m/>
    <m/>
    <m/>
    <m/>
    <m/>
    <m/>
    <m/>
    <m/>
    <m/>
    <m/>
    <d v="2010-02-01T00:00:00"/>
    <d v="2016-10-01T00:00:00"/>
    <d v="2016-10-01T00:00:00"/>
    <m/>
    <d v="2016-11-01T00:00:00"/>
    <x v="7"/>
    <s v="ü"/>
    <x v="0"/>
    <m/>
    <x v="0"/>
    <m/>
    <m/>
  </r>
  <r>
    <s v="01 key customer sponsored"/>
    <s v="A6012"/>
    <s v="Allan Webb Ltd"/>
    <s v="GL10 3RF"/>
    <s v="South West"/>
    <s v="Gloucester"/>
    <x v="0"/>
    <m/>
    <m/>
    <m/>
    <m/>
    <m/>
    <m/>
    <m/>
    <m/>
    <m/>
    <m/>
    <m/>
    <m/>
    <m/>
    <m/>
    <m/>
    <m/>
    <m/>
    <s v="S"/>
    <m/>
    <m/>
    <m/>
    <m/>
    <m/>
    <m/>
    <m/>
    <m/>
    <m/>
    <m/>
    <m/>
    <m/>
    <m/>
    <m/>
    <m/>
    <m/>
    <m/>
    <m/>
    <m/>
    <m/>
    <s v="L"/>
    <s v="S"/>
    <m/>
    <m/>
    <d v="2014-06-01T00:00:00"/>
    <d v="2018-01-31T00:00:00"/>
    <d v="2018-02-22T00:00:00"/>
    <d v="2018-03-12T00:00:00"/>
    <d v="2019-07-01T00:00:00"/>
    <x v="0"/>
    <m/>
    <x v="3"/>
    <s v="ü"/>
    <x v="0"/>
    <m/>
    <m/>
  </r>
  <r>
    <s v="01 key customer sponsored"/>
    <s v="A6013"/>
    <s v="Amphenol Invotec Ltd"/>
    <s v="B77 5HH"/>
    <s v="South East"/>
    <s v="Greater Birmingham &amp; Solihul"/>
    <x v="0"/>
    <m/>
    <s v="Y"/>
    <s v="Y"/>
    <m/>
    <s v="S"/>
    <m/>
    <m/>
    <m/>
    <m/>
    <s v="S"/>
    <m/>
    <m/>
    <m/>
    <m/>
    <m/>
    <m/>
    <m/>
    <m/>
    <s v="*"/>
    <m/>
    <m/>
    <m/>
    <m/>
    <m/>
    <s v="S"/>
    <s v="S"/>
    <m/>
    <m/>
    <s v="*"/>
    <s v="*"/>
    <s v="*"/>
    <s v="*"/>
    <m/>
    <m/>
    <m/>
    <s v="S"/>
    <s v="L"/>
    <m/>
    <s v="S"/>
    <m/>
    <m/>
    <m/>
    <d v="2007-10-01T00:00:00"/>
    <d v="2010-12-01T00:00:00"/>
    <d v="2010-12-01T00:00:00"/>
    <m/>
    <d v="2011-03-01T00:00:00"/>
    <x v="0"/>
    <m/>
    <x v="0"/>
    <m/>
    <x v="0"/>
    <m/>
    <m/>
  </r>
  <r>
    <s v="03 self starter"/>
    <s v="A0017"/>
    <s v="Analox Ltd"/>
    <s v="TS9 5PT"/>
    <s v="North East"/>
    <s v="Tees Valley"/>
    <x v="0"/>
    <s v="Y"/>
    <m/>
    <m/>
    <m/>
    <m/>
    <m/>
    <m/>
    <m/>
    <m/>
    <m/>
    <s v="*"/>
    <m/>
    <m/>
    <m/>
    <m/>
    <m/>
    <m/>
    <s v="*"/>
    <s v="*"/>
    <m/>
    <m/>
    <m/>
    <m/>
    <m/>
    <m/>
    <m/>
    <m/>
    <m/>
    <m/>
    <m/>
    <m/>
    <m/>
    <m/>
    <m/>
    <m/>
    <m/>
    <m/>
    <m/>
    <m/>
    <s v="*"/>
    <m/>
    <m/>
    <d v="2010-04-01T00:00:00"/>
    <d v="2010-11-01T00:00:00"/>
    <d v="2010-11-01T00:00:00"/>
    <m/>
    <d v="2010-12-01T00:00:00"/>
    <x v="0"/>
    <m/>
    <x v="0"/>
    <m/>
    <x v="0"/>
    <m/>
    <m/>
  </r>
  <r>
    <s v="03 self starter"/>
    <s v="A6221"/>
    <s v="Anglo Krempel"/>
    <s v="EX39 3EX"/>
    <s v="South West"/>
    <s v="Heart of the South West"/>
    <x v="0"/>
    <m/>
    <m/>
    <m/>
    <m/>
    <m/>
    <m/>
    <m/>
    <m/>
    <m/>
    <m/>
    <m/>
    <m/>
    <m/>
    <m/>
    <m/>
    <m/>
    <m/>
    <m/>
    <m/>
    <m/>
    <m/>
    <s v="*"/>
    <m/>
    <m/>
    <m/>
    <m/>
    <m/>
    <m/>
    <m/>
    <m/>
    <m/>
    <m/>
    <m/>
    <m/>
    <m/>
    <m/>
    <m/>
    <m/>
    <m/>
    <m/>
    <m/>
    <m/>
    <d v="2010-07-01T00:00:00"/>
    <d v="2018-05-02T00:00:00"/>
    <d v="2018-05-02T00:00:00"/>
    <m/>
    <d v="2019-05-01T00:00:00"/>
    <x v="8"/>
    <m/>
    <x v="0"/>
    <m/>
    <x v="0"/>
    <m/>
    <m/>
  </r>
  <r>
    <s v="03 self starter"/>
    <s v="A0048"/>
    <s v="Aquila Air Traffic Management Services Ltd"/>
    <s v="PO15 7FL"/>
    <s v="South East"/>
    <s v="Solent"/>
    <x v="0"/>
    <m/>
    <m/>
    <m/>
    <m/>
    <m/>
    <m/>
    <m/>
    <m/>
    <m/>
    <m/>
    <m/>
    <m/>
    <m/>
    <m/>
    <m/>
    <m/>
    <m/>
    <m/>
    <m/>
    <m/>
    <m/>
    <m/>
    <m/>
    <m/>
    <m/>
    <m/>
    <m/>
    <m/>
    <m/>
    <m/>
    <m/>
    <m/>
    <m/>
    <m/>
    <m/>
    <m/>
    <m/>
    <m/>
    <m/>
    <m/>
    <m/>
    <m/>
    <d v="2018-11-28T00:00:00"/>
    <m/>
    <m/>
    <m/>
    <d v="2019-12-31T00:00:00"/>
    <x v="0"/>
    <m/>
    <x v="0"/>
    <m/>
    <x v="0"/>
    <m/>
    <m/>
  </r>
  <r>
    <s v="01 key customer sponsored"/>
    <s v="A0003"/>
    <s v="Arrowsmith Engineering (Coventry) Ltd"/>
    <s v="CV7 9EJ"/>
    <s v="Midlands"/>
    <s v="Coventry &amp; Warwick"/>
    <x v="0"/>
    <s v="Y"/>
    <m/>
    <s v="Y"/>
    <m/>
    <m/>
    <m/>
    <m/>
    <m/>
    <m/>
    <s v="S"/>
    <m/>
    <m/>
    <m/>
    <m/>
    <m/>
    <m/>
    <m/>
    <m/>
    <m/>
    <m/>
    <m/>
    <m/>
    <m/>
    <m/>
    <m/>
    <m/>
    <m/>
    <m/>
    <m/>
    <m/>
    <m/>
    <m/>
    <m/>
    <m/>
    <m/>
    <s v="S"/>
    <s v="L"/>
    <m/>
    <m/>
    <m/>
    <m/>
    <s v="S"/>
    <d v="2008-06-01T00:00:00"/>
    <d v="2017-09-27T00:00:00"/>
    <d v="2016-09-15T00:00:00"/>
    <d v="2016-09-09T00:00:00"/>
    <d v="2018-10-04T00:00:00"/>
    <x v="0"/>
    <m/>
    <x v="4"/>
    <s v="ü"/>
    <x v="0"/>
    <m/>
    <m/>
  </r>
  <r>
    <s v="01 key customer sponsored"/>
    <s v="A6015"/>
    <s v="Aspen Electronics Ltd"/>
    <s v="HA4 9UR"/>
    <s v="South East"/>
    <m/>
    <x v="0"/>
    <m/>
    <m/>
    <m/>
    <m/>
    <m/>
    <m/>
    <m/>
    <m/>
    <m/>
    <m/>
    <m/>
    <m/>
    <m/>
    <m/>
    <m/>
    <m/>
    <m/>
    <m/>
    <m/>
    <m/>
    <m/>
    <m/>
    <m/>
    <m/>
    <m/>
    <m/>
    <m/>
    <m/>
    <m/>
    <m/>
    <m/>
    <m/>
    <m/>
    <m/>
    <m/>
    <m/>
    <m/>
    <m/>
    <s v="L"/>
    <m/>
    <m/>
    <m/>
    <d v="2018-04-16T00:00:00"/>
    <m/>
    <m/>
    <m/>
    <d v="2018-06-01T00:00:00"/>
    <x v="0"/>
    <m/>
    <x v="0"/>
    <m/>
    <x v="0"/>
    <m/>
    <m/>
  </r>
  <r>
    <s v="01 key customer sponsored"/>
    <s v="A6016"/>
    <s v="Astute Electronics Ltd"/>
    <s v="SG1 2EF"/>
    <s v="East of England"/>
    <s v="Hertfordshire"/>
    <x v="0"/>
    <m/>
    <m/>
    <s v="Y"/>
    <m/>
    <m/>
    <m/>
    <m/>
    <m/>
    <m/>
    <m/>
    <m/>
    <m/>
    <m/>
    <m/>
    <m/>
    <m/>
    <m/>
    <m/>
    <s v="S"/>
    <m/>
    <m/>
    <s v="S"/>
    <m/>
    <m/>
    <m/>
    <s v="*"/>
    <m/>
    <m/>
    <s v="*"/>
    <s v="S"/>
    <s v="*"/>
    <s v="*"/>
    <m/>
    <m/>
    <s v="*"/>
    <m/>
    <m/>
    <m/>
    <s v="L"/>
    <m/>
    <s v="S"/>
    <m/>
    <d v="2008-09-01T00:00:00"/>
    <d v="2009-02-01T00:00:00"/>
    <d v="2009-01-01T00:00:00"/>
    <m/>
    <d v="2009-03-01T00:00:00"/>
    <x v="0"/>
    <m/>
    <x v="0"/>
    <m/>
    <x v="0"/>
    <m/>
    <m/>
  </r>
  <r>
    <s v="03 self starter"/>
    <s v="A6017"/>
    <s v="Aviation Composites"/>
    <s v="GU345SR"/>
    <s v="South East"/>
    <s v="Enterprise M3"/>
    <x v="0"/>
    <m/>
    <m/>
    <m/>
    <m/>
    <m/>
    <m/>
    <m/>
    <m/>
    <m/>
    <m/>
    <m/>
    <m/>
    <m/>
    <m/>
    <m/>
    <m/>
    <m/>
    <m/>
    <m/>
    <m/>
    <m/>
    <m/>
    <m/>
    <m/>
    <m/>
    <m/>
    <m/>
    <m/>
    <m/>
    <m/>
    <m/>
    <m/>
    <m/>
    <m/>
    <m/>
    <m/>
    <m/>
    <m/>
    <m/>
    <m/>
    <m/>
    <s v="S"/>
    <d v="2018-07-25T00:00:00"/>
    <m/>
    <m/>
    <m/>
    <d v="2019-02-20T00:00:00"/>
    <x v="0"/>
    <m/>
    <x v="0"/>
    <m/>
    <x v="0"/>
    <m/>
    <m/>
  </r>
  <r>
    <s v="03 self starter"/>
    <s v="ZA0066"/>
    <s v="Avon Magnetics Limited"/>
    <s v="BH23 2BT"/>
    <s v="South West"/>
    <s v="Dorset"/>
    <x v="1"/>
    <m/>
    <m/>
    <m/>
    <m/>
    <m/>
    <m/>
    <m/>
    <m/>
    <m/>
    <m/>
    <m/>
    <m/>
    <m/>
    <m/>
    <m/>
    <m/>
    <m/>
    <m/>
    <m/>
    <m/>
    <m/>
    <m/>
    <m/>
    <m/>
    <m/>
    <m/>
    <m/>
    <m/>
    <m/>
    <m/>
    <m/>
    <m/>
    <m/>
    <m/>
    <m/>
    <m/>
    <m/>
    <m/>
    <m/>
    <m/>
    <m/>
    <m/>
    <m/>
    <m/>
    <m/>
    <m/>
    <m/>
    <x v="0"/>
    <m/>
    <x v="0"/>
    <m/>
    <x v="0"/>
    <m/>
    <m/>
  </r>
  <r>
    <s v="03 self starter"/>
    <s v="A0026"/>
    <s v="Avon Valley Precision Engineering Ltd"/>
    <s v="BS30 6HZ"/>
    <s v="South West"/>
    <s v="West of England"/>
    <x v="0"/>
    <s v="Y"/>
    <m/>
    <s v="Y"/>
    <m/>
    <s v="S"/>
    <m/>
    <m/>
    <m/>
    <m/>
    <m/>
    <m/>
    <m/>
    <m/>
    <m/>
    <s v="S"/>
    <s v="S"/>
    <m/>
    <m/>
    <m/>
    <m/>
    <m/>
    <s v="*"/>
    <m/>
    <m/>
    <m/>
    <m/>
    <s v="S"/>
    <m/>
    <m/>
    <m/>
    <m/>
    <s v="*"/>
    <m/>
    <m/>
    <m/>
    <m/>
    <m/>
    <m/>
    <m/>
    <m/>
    <m/>
    <m/>
    <d v="2008-03-01T00:00:00"/>
    <d v="2017-08-01T00:00:00"/>
    <d v="2017-10-01T00:00:00"/>
    <m/>
    <d v="2017-11-23T00:00:00"/>
    <x v="0"/>
    <m/>
    <x v="0"/>
    <m/>
    <x v="0"/>
    <m/>
    <m/>
  </r>
  <r>
    <s v="01 key customer sponsored"/>
    <s v="A6018"/>
    <s v="Axiom Manufacturing Services Ltd"/>
    <s v="NP11 5AN"/>
    <s v="Wales"/>
    <s v="West of England"/>
    <x v="0"/>
    <m/>
    <m/>
    <m/>
    <m/>
    <m/>
    <m/>
    <m/>
    <s v="S"/>
    <m/>
    <m/>
    <m/>
    <m/>
    <m/>
    <m/>
    <m/>
    <m/>
    <m/>
    <m/>
    <m/>
    <m/>
    <m/>
    <m/>
    <m/>
    <m/>
    <m/>
    <m/>
    <m/>
    <m/>
    <m/>
    <s v="S"/>
    <m/>
    <m/>
    <m/>
    <m/>
    <m/>
    <m/>
    <m/>
    <m/>
    <s v="L"/>
    <m/>
    <m/>
    <m/>
    <d v="2007-06-01T00:00:00"/>
    <d v="2018-01-01T00:00:00"/>
    <d v="2017-10-01T00:00:00"/>
    <m/>
    <d v="2010-08-01T00:00:00"/>
    <x v="0"/>
    <m/>
    <x v="0"/>
    <m/>
    <x v="0"/>
    <m/>
    <m/>
  </r>
  <r>
    <s v="01 key customer sponsored"/>
    <s v="A0025"/>
    <s v="Axis Electronics Ltd"/>
    <s v="MK41 7NY"/>
    <s v="East of England"/>
    <s v="Greater Cambridge &amp; Peterbo"/>
    <x v="0"/>
    <s v="Y"/>
    <m/>
    <m/>
    <m/>
    <m/>
    <m/>
    <m/>
    <m/>
    <m/>
    <m/>
    <m/>
    <m/>
    <m/>
    <m/>
    <m/>
    <m/>
    <m/>
    <m/>
    <m/>
    <m/>
    <m/>
    <m/>
    <m/>
    <m/>
    <m/>
    <m/>
    <m/>
    <m/>
    <m/>
    <m/>
    <m/>
    <m/>
    <m/>
    <m/>
    <m/>
    <m/>
    <m/>
    <m/>
    <s v="L"/>
    <m/>
    <m/>
    <m/>
    <d v="2010-03-01T00:00:00"/>
    <d v="2017-05-01T00:00:00"/>
    <d v="2017-05-01T00:00:00"/>
    <d v="2017-06-23T00:00:00"/>
    <d v="2018-12-18T00:00:00"/>
    <x v="0"/>
    <m/>
    <x v="5"/>
    <s v="ü"/>
    <x v="0"/>
    <m/>
    <m/>
  </r>
  <r>
    <s v="01 key customer sponsored"/>
    <s v="A6019"/>
    <s v="Axon' Cable Ltd"/>
    <s v="KY11 2YW"/>
    <s v="Scotland"/>
    <s v="North East"/>
    <x v="0"/>
    <m/>
    <m/>
    <m/>
    <m/>
    <m/>
    <s v="*"/>
    <m/>
    <m/>
    <m/>
    <m/>
    <m/>
    <m/>
    <m/>
    <m/>
    <m/>
    <m/>
    <m/>
    <m/>
    <s v="S"/>
    <m/>
    <m/>
    <m/>
    <m/>
    <m/>
    <m/>
    <m/>
    <m/>
    <m/>
    <s v="*"/>
    <s v="L"/>
    <m/>
    <s v="S"/>
    <m/>
    <m/>
    <m/>
    <m/>
    <m/>
    <m/>
    <m/>
    <m/>
    <m/>
    <m/>
    <d v="2007-10-01T00:00:00"/>
    <d v="2016-11-01T00:00:00"/>
    <d v="2015-01-01T00:00:00"/>
    <d v="2017-03-01T00:00:00"/>
    <d v="2017-02-01T00:00:00"/>
    <x v="0"/>
    <m/>
    <x v="0"/>
    <m/>
    <x v="0"/>
    <m/>
    <m/>
  </r>
  <r>
    <s v="02 regionally led"/>
    <s v="A6020"/>
    <s v="Ayrshire Precision Engineering Ltd"/>
    <s v="KA6 6LF"/>
    <s v="Scotland"/>
    <s v="Cumbria"/>
    <x v="0"/>
    <m/>
    <m/>
    <m/>
    <m/>
    <m/>
    <s v="L"/>
    <m/>
    <m/>
    <m/>
    <m/>
    <m/>
    <m/>
    <m/>
    <m/>
    <m/>
    <m/>
    <m/>
    <m/>
    <m/>
    <m/>
    <m/>
    <m/>
    <m/>
    <m/>
    <m/>
    <m/>
    <m/>
    <m/>
    <m/>
    <m/>
    <m/>
    <m/>
    <m/>
    <m/>
    <m/>
    <m/>
    <m/>
    <m/>
    <m/>
    <m/>
    <m/>
    <m/>
    <d v="2010-01-01T00:00:00"/>
    <d v="2010-09-01T00:00:00"/>
    <m/>
    <m/>
    <d v="2010-08-01T00:00:00"/>
    <x v="0"/>
    <m/>
    <x v="0"/>
    <m/>
    <x v="0"/>
    <m/>
    <m/>
  </r>
  <r>
    <s v="03 self starter"/>
    <s v="A6021"/>
    <s v="Azego"/>
    <s v="RG7 4GB"/>
    <s v="South East"/>
    <s v="Thames Valley Berkshire"/>
    <x v="0"/>
    <m/>
    <m/>
    <m/>
    <m/>
    <m/>
    <m/>
    <m/>
    <m/>
    <m/>
    <m/>
    <m/>
    <m/>
    <m/>
    <m/>
    <m/>
    <m/>
    <m/>
    <m/>
    <m/>
    <m/>
    <m/>
    <m/>
    <m/>
    <m/>
    <m/>
    <m/>
    <m/>
    <m/>
    <m/>
    <m/>
    <m/>
    <m/>
    <m/>
    <m/>
    <m/>
    <m/>
    <m/>
    <m/>
    <m/>
    <m/>
    <m/>
    <m/>
    <d v="2013-04-01T00:00:00"/>
    <m/>
    <m/>
    <m/>
    <m/>
    <x v="0"/>
    <m/>
    <x v="0"/>
    <m/>
    <x v="0"/>
    <m/>
    <m/>
  </r>
  <r>
    <s v="01 key customer sponsored"/>
    <s v="A6022"/>
    <s v="BASE Group Ltd"/>
    <s v="LE8 6NU"/>
    <s v="Northern Ireland"/>
    <m/>
    <x v="0"/>
    <m/>
    <m/>
    <m/>
    <m/>
    <m/>
    <m/>
    <s v="S"/>
    <m/>
    <m/>
    <m/>
    <m/>
    <m/>
    <m/>
    <s v="S"/>
    <m/>
    <m/>
    <m/>
    <m/>
    <m/>
    <m/>
    <s v="L"/>
    <m/>
    <m/>
    <m/>
    <m/>
    <m/>
    <m/>
    <m/>
    <m/>
    <m/>
    <m/>
    <m/>
    <m/>
    <m/>
    <m/>
    <m/>
    <m/>
    <m/>
    <m/>
    <m/>
    <m/>
    <m/>
    <d v="2015-11-01T00:00:00"/>
    <m/>
    <m/>
    <m/>
    <d v="2016-02-01T00:00:00"/>
    <x v="0"/>
    <m/>
    <x v="0"/>
    <m/>
    <x v="0"/>
    <m/>
    <m/>
  </r>
  <r>
    <s v="02 regionally led"/>
    <s v="A0061"/>
    <s v="Beagle Technologies"/>
    <s v="BH23 1EX"/>
    <s v="South West"/>
    <s v="Dorset"/>
    <x v="0"/>
    <s v="Y"/>
    <m/>
    <m/>
    <m/>
    <m/>
    <m/>
    <m/>
    <m/>
    <m/>
    <m/>
    <m/>
    <m/>
    <m/>
    <m/>
    <s v="L"/>
    <s v="*"/>
    <m/>
    <m/>
    <s v="S"/>
    <m/>
    <s v="*"/>
    <m/>
    <m/>
    <m/>
    <m/>
    <m/>
    <s v="*"/>
    <m/>
    <s v="*"/>
    <m/>
    <s v="*"/>
    <m/>
    <m/>
    <m/>
    <m/>
    <s v="*"/>
    <m/>
    <m/>
    <m/>
    <m/>
    <m/>
    <m/>
    <d v="2007-02-01T00:00:00"/>
    <d v="2009-03-01T00:00:00"/>
    <m/>
    <m/>
    <d v="2009-04-01T00:00:00"/>
    <x v="0"/>
    <m/>
    <x v="0"/>
    <m/>
    <x v="0"/>
    <m/>
    <m/>
  </r>
  <r>
    <s v="01 key customer sponsored"/>
    <s v="A0051"/>
    <s v="BEL Engineering (UK) Ltd"/>
    <s v="NE6 1BS"/>
    <s v="North East"/>
    <s v="York, N Y-shire &amp; East Riding"/>
    <x v="0"/>
    <m/>
    <m/>
    <m/>
    <m/>
    <m/>
    <m/>
    <m/>
    <m/>
    <m/>
    <m/>
    <m/>
    <m/>
    <m/>
    <m/>
    <m/>
    <m/>
    <m/>
    <m/>
    <m/>
    <m/>
    <m/>
    <m/>
    <m/>
    <m/>
    <m/>
    <m/>
    <m/>
    <m/>
    <m/>
    <m/>
    <m/>
    <m/>
    <m/>
    <m/>
    <m/>
    <s v="L"/>
    <m/>
    <m/>
    <m/>
    <m/>
    <m/>
    <m/>
    <d v="2019-01-08T00:00:00"/>
    <m/>
    <m/>
    <m/>
    <d v="2019-12-31T00:00:00"/>
    <x v="0"/>
    <m/>
    <x v="0"/>
    <m/>
    <x v="0"/>
    <m/>
    <m/>
  </r>
  <r>
    <s v="03 self starter"/>
    <s v="A6023"/>
    <s v="Beldam Crossley Ltd"/>
    <s v="BL64BL"/>
    <s v="Midlands"/>
    <m/>
    <x v="0"/>
    <m/>
    <m/>
    <m/>
    <m/>
    <m/>
    <m/>
    <m/>
    <m/>
    <m/>
    <m/>
    <m/>
    <m/>
    <m/>
    <m/>
    <m/>
    <m/>
    <m/>
    <m/>
    <m/>
    <m/>
    <m/>
    <m/>
    <m/>
    <m/>
    <m/>
    <m/>
    <m/>
    <m/>
    <m/>
    <m/>
    <m/>
    <m/>
    <m/>
    <m/>
    <m/>
    <m/>
    <m/>
    <m/>
    <m/>
    <m/>
    <m/>
    <m/>
    <d v="2018-04-06T00:00:00"/>
    <m/>
    <m/>
    <m/>
    <d v="2018-08-01T00:00:00"/>
    <x v="0"/>
    <m/>
    <x v="0"/>
    <m/>
    <x v="0"/>
    <m/>
    <m/>
  </r>
  <r>
    <s v="01 key customer sponsored"/>
    <s v="A6024"/>
    <s v="Bellurgan Precision Engineering Ltd"/>
    <s v="A91 FC66"/>
    <s v="Ireland"/>
    <s v="N/A"/>
    <x v="0"/>
    <m/>
    <m/>
    <m/>
    <m/>
    <m/>
    <m/>
    <m/>
    <m/>
    <m/>
    <m/>
    <m/>
    <m/>
    <m/>
    <m/>
    <m/>
    <m/>
    <m/>
    <m/>
    <m/>
    <m/>
    <m/>
    <m/>
    <m/>
    <m/>
    <m/>
    <m/>
    <m/>
    <m/>
    <m/>
    <m/>
    <m/>
    <m/>
    <m/>
    <m/>
    <m/>
    <m/>
    <m/>
    <m/>
    <m/>
    <m/>
    <m/>
    <s v="L"/>
    <d v="2015-10-01T00:00:00"/>
    <d v="2018-06-01T00:00:00"/>
    <d v="2018-06-01T00:00:00"/>
    <m/>
    <d v="2018-06-14T00:00:00"/>
    <x v="9"/>
    <s v="ü"/>
    <x v="0"/>
    <m/>
    <x v="0"/>
    <m/>
    <m/>
  </r>
  <r>
    <s v="02 regionally led"/>
    <s v="A6025"/>
    <s v="Benham Manufacturing Ltd"/>
    <s v="SO40 9AH"/>
    <s v="South East"/>
    <s v="Enterprise M3"/>
    <x v="0"/>
    <m/>
    <m/>
    <m/>
    <m/>
    <m/>
    <m/>
    <m/>
    <m/>
    <s v="L"/>
    <m/>
    <m/>
    <m/>
    <m/>
    <m/>
    <s v="S"/>
    <m/>
    <m/>
    <m/>
    <m/>
    <m/>
    <m/>
    <s v="S"/>
    <m/>
    <m/>
    <m/>
    <m/>
    <s v="*"/>
    <m/>
    <s v="*"/>
    <m/>
    <m/>
    <m/>
    <m/>
    <m/>
    <m/>
    <m/>
    <m/>
    <m/>
    <m/>
    <m/>
    <m/>
    <m/>
    <d v="2008-08-01T00:00:00"/>
    <d v="2018-01-01T00:00:00"/>
    <d v="2018-05-01T00:00:00"/>
    <m/>
    <d v="1905-06-30T00:00:00"/>
    <x v="0"/>
    <m/>
    <x v="0"/>
    <m/>
    <x v="0"/>
    <m/>
    <m/>
  </r>
  <r>
    <s v="01 key customer sponsored"/>
    <s v="A6026"/>
    <s v="Beverston Engineering Ltd"/>
    <s v="L34 9AB"/>
    <s v="North West"/>
    <s v="Liverpool City Region"/>
    <x v="0"/>
    <m/>
    <m/>
    <s v="Y"/>
    <m/>
    <m/>
    <m/>
    <m/>
    <m/>
    <m/>
    <m/>
    <m/>
    <m/>
    <m/>
    <m/>
    <m/>
    <m/>
    <m/>
    <m/>
    <m/>
    <m/>
    <m/>
    <m/>
    <m/>
    <m/>
    <m/>
    <m/>
    <m/>
    <s v="S"/>
    <m/>
    <m/>
    <m/>
    <m/>
    <m/>
    <m/>
    <m/>
    <m/>
    <s v="L"/>
    <m/>
    <m/>
    <m/>
    <m/>
    <m/>
    <d v="2009-10-01T00:00:00"/>
    <d v="2017-12-20T00:00:00"/>
    <d v="2017-12-20T00:00:00"/>
    <d v="2016-06-16T00:00:00"/>
    <d v="2018-01-08T00:00:00"/>
    <x v="0"/>
    <m/>
    <x v="2"/>
    <s v="ü"/>
    <x v="0"/>
    <m/>
    <m/>
  </r>
  <r>
    <s v="03 self starter"/>
    <s v="A6027"/>
    <s v="Black Box Network Services"/>
    <s v="RG2 0QX"/>
    <s v="South East"/>
    <s v="Thames Valley Berkshire"/>
    <x v="0"/>
    <m/>
    <m/>
    <m/>
    <m/>
    <m/>
    <m/>
    <m/>
    <m/>
    <m/>
    <m/>
    <m/>
    <m/>
    <m/>
    <m/>
    <m/>
    <m/>
    <m/>
    <m/>
    <m/>
    <m/>
    <m/>
    <m/>
    <m/>
    <m/>
    <m/>
    <m/>
    <m/>
    <m/>
    <m/>
    <m/>
    <m/>
    <m/>
    <m/>
    <m/>
    <m/>
    <m/>
    <m/>
    <m/>
    <m/>
    <m/>
    <m/>
    <m/>
    <d v="2017-02-22T00:00:00"/>
    <m/>
    <m/>
    <m/>
    <m/>
    <x v="0"/>
    <m/>
    <x v="0"/>
    <m/>
    <x v="0"/>
    <m/>
    <m/>
  </r>
  <r>
    <s v="03 self starter"/>
    <s v="A6028"/>
    <s v="Blue Eagle Precision Ltd"/>
    <s v="BT61 8LH"/>
    <s v="Northern Ireland"/>
    <s v="N/A"/>
    <x v="0"/>
    <m/>
    <m/>
    <m/>
    <m/>
    <m/>
    <m/>
    <m/>
    <m/>
    <m/>
    <m/>
    <m/>
    <m/>
    <m/>
    <m/>
    <m/>
    <m/>
    <m/>
    <m/>
    <m/>
    <m/>
    <m/>
    <m/>
    <m/>
    <m/>
    <m/>
    <m/>
    <m/>
    <m/>
    <m/>
    <m/>
    <m/>
    <m/>
    <m/>
    <m/>
    <m/>
    <m/>
    <m/>
    <m/>
    <m/>
    <m/>
    <m/>
    <m/>
    <d v="2014-06-01T00:00:00"/>
    <m/>
    <m/>
    <m/>
    <m/>
    <x v="0"/>
    <m/>
    <x v="0"/>
    <m/>
    <x v="0"/>
    <m/>
    <m/>
  </r>
  <r>
    <s v="02 regionally led"/>
    <s v="ZZA0086"/>
    <s v="Bodycote Heat Treatment Ltd"/>
    <s v="S60 5XA"/>
    <s v="North East"/>
    <s v="Lancaster"/>
    <x v="1"/>
    <m/>
    <m/>
    <m/>
    <m/>
    <m/>
    <m/>
    <m/>
    <m/>
    <m/>
    <m/>
    <m/>
    <s v="L"/>
    <m/>
    <m/>
    <m/>
    <m/>
    <m/>
    <m/>
    <m/>
    <m/>
    <m/>
    <m/>
    <m/>
    <m/>
    <m/>
    <m/>
    <m/>
    <m/>
    <m/>
    <m/>
    <m/>
    <m/>
    <m/>
    <m/>
    <m/>
    <m/>
    <m/>
    <m/>
    <m/>
    <m/>
    <m/>
    <m/>
    <m/>
    <m/>
    <m/>
    <m/>
    <m/>
    <x v="0"/>
    <m/>
    <x v="0"/>
    <m/>
    <x v="0"/>
    <m/>
    <m/>
  </r>
  <r>
    <s v="03 self starter"/>
    <s v="A6029"/>
    <s v="Bodycote Plc - Chard"/>
    <s v="B42 1DU"/>
    <s v="South West"/>
    <s v="Dorset"/>
    <x v="0"/>
    <m/>
    <m/>
    <s v="Y"/>
    <m/>
    <s v="S"/>
    <m/>
    <m/>
    <m/>
    <m/>
    <m/>
    <m/>
    <m/>
    <m/>
    <m/>
    <s v="S"/>
    <m/>
    <m/>
    <m/>
    <m/>
    <m/>
    <m/>
    <m/>
    <m/>
    <m/>
    <m/>
    <m/>
    <s v="S"/>
    <m/>
    <s v="*"/>
    <m/>
    <m/>
    <m/>
    <m/>
    <m/>
    <m/>
    <m/>
    <m/>
    <m/>
    <m/>
    <m/>
    <m/>
    <m/>
    <d v="2015-09-01T00:00:00"/>
    <d v="2016-03-01T00:00:00"/>
    <d v="2015-12-01T00:00:00"/>
    <d v="2016-05-01T00:00:00"/>
    <d v="2017-09-26T00:00:00"/>
    <x v="0"/>
    <m/>
    <x v="6"/>
    <s v="ü"/>
    <x v="0"/>
    <m/>
    <m/>
  </r>
  <r>
    <s v="01 key customer sponsored"/>
    <s v="A6030"/>
    <s v="Boundary Precision Engineering"/>
    <s v="BA20 2HP"/>
    <s v="South West"/>
    <s v="Heart of the South West"/>
    <x v="0"/>
    <m/>
    <m/>
    <m/>
    <m/>
    <m/>
    <m/>
    <m/>
    <m/>
    <m/>
    <m/>
    <m/>
    <m/>
    <m/>
    <m/>
    <m/>
    <m/>
    <m/>
    <m/>
    <m/>
    <m/>
    <m/>
    <m/>
    <m/>
    <m/>
    <m/>
    <m/>
    <m/>
    <m/>
    <s v="L"/>
    <m/>
    <m/>
    <m/>
    <m/>
    <m/>
    <m/>
    <m/>
    <m/>
    <m/>
    <m/>
    <m/>
    <m/>
    <m/>
    <d v="2017-11-22T00:00:00"/>
    <m/>
    <m/>
    <m/>
    <m/>
    <x v="0"/>
    <m/>
    <x v="0"/>
    <m/>
    <x v="0"/>
    <m/>
    <m/>
  </r>
  <r>
    <s v="02 regionally led"/>
    <s v="A6031"/>
    <s v="Bovill and Boyd Engineering Ltd"/>
    <s v="G75 0YY"/>
    <s v="Scotland"/>
    <s v="N/A"/>
    <x v="0"/>
    <m/>
    <m/>
    <m/>
    <m/>
    <m/>
    <s v="L"/>
    <m/>
    <m/>
    <m/>
    <m/>
    <m/>
    <m/>
    <m/>
    <m/>
    <m/>
    <m/>
    <m/>
    <s v="L"/>
    <m/>
    <m/>
    <m/>
    <m/>
    <m/>
    <m/>
    <m/>
    <m/>
    <m/>
    <m/>
    <m/>
    <s v="S"/>
    <m/>
    <m/>
    <m/>
    <m/>
    <m/>
    <m/>
    <m/>
    <m/>
    <m/>
    <m/>
    <m/>
    <m/>
    <d v="2010-11-01T00:00:00"/>
    <d v="2015-09-03T00:00:00"/>
    <d v="2016-03-07T00:00:00"/>
    <d v="2017-11-21T00:00:00"/>
    <d v="2017-12-01T00:00:00"/>
    <x v="0"/>
    <m/>
    <x v="7"/>
    <s v="ü"/>
    <x v="0"/>
    <m/>
    <m/>
  </r>
  <r>
    <s v="03 self starter"/>
    <s v="A6032"/>
    <s v="Boyce Precision Engineering Ltd"/>
    <s v="BT67 0QW"/>
    <s v="Northern Ireland"/>
    <s v="N/A"/>
    <x v="0"/>
    <m/>
    <m/>
    <m/>
    <m/>
    <m/>
    <m/>
    <s v="S"/>
    <m/>
    <m/>
    <m/>
    <m/>
    <m/>
    <m/>
    <s v="S"/>
    <m/>
    <m/>
    <m/>
    <m/>
    <m/>
    <m/>
    <m/>
    <m/>
    <m/>
    <m/>
    <m/>
    <m/>
    <m/>
    <m/>
    <m/>
    <m/>
    <m/>
    <m/>
    <m/>
    <m/>
    <m/>
    <m/>
    <m/>
    <m/>
    <m/>
    <m/>
    <m/>
    <m/>
    <d v="2015-06-01T00:00:00"/>
    <d v="2017-06-09T00:00:00"/>
    <d v="2017-06-09T00:00:00"/>
    <m/>
    <d v="2017-06-27T00:00:00"/>
    <x v="10"/>
    <s v="ü"/>
    <x v="0"/>
    <m/>
    <x v="0"/>
    <m/>
    <m/>
  </r>
  <r>
    <s v="01 key customer sponsored"/>
    <s v="A6033"/>
    <s v="Bradfor Ltd"/>
    <s v="BT34 3BX"/>
    <s v="Northern Ireland"/>
    <s v="N/A"/>
    <x v="0"/>
    <m/>
    <m/>
    <m/>
    <m/>
    <m/>
    <m/>
    <s v="S"/>
    <m/>
    <m/>
    <m/>
    <m/>
    <m/>
    <m/>
    <s v="S"/>
    <m/>
    <m/>
    <m/>
    <m/>
    <m/>
    <m/>
    <m/>
    <m/>
    <m/>
    <m/>
    <m/>
    <m/>
    <m/>
    <m/>
    <m/>
    <m/>
    <m/>
    <m/>
    <m/>
    <m/>
    <m/>
    <m/>
    <m/>
    <m/>
    <m/>
    <m/>
    <m/>
    <s v="L"/>
    <d v="2015-03-01T00:00:00"/>
    <d v="2017-12-01T00:00:00"/>
    <d v="2017-12-01T00:00:00"/>
    <d v="2017-12-01T00:00:00"/>
    <d v="2018-05-15T00:00:00"/>
    <x v="0"/>
    <m/>
    <x v="8"/>
    <s v="ü"/>
    <x v="0"/>
    <m/>
    <m/>
  </r>
  <r>
    <s v="01 key customer sponsored"/>
    <s v="A6034"/>
    <s v="Broady Flow Control"/>
    <s v="HU3 2DU"/>
    <s v="North East"/>
    <s v="Humber"/>
    <x v="0"/>
    <m/>
    <m/>
    <m/>
    <m/>
    <m/>
    <m/>
    <m/>
    <m/>
    <m/>
    <m/>
    <s v="S"/>
    <m/>
    <m/>
    <m/>
    <m/>
    <m/>
    <m/>
    <s v="L"/>
    <m/>
    <m/>
    <m/>
    <m/>
    <m/>
    <m/>
    <m/>
    <m/>
    <m/>
    <m/>
    <m/>
    <m/>
    <m/>
    <m/>
    <m/>
    <m/>
    <m/>
    <m/>
    <m/>
    <m/>
    <m/>
    <m/>
    <m/>
    <m/>
    <d v="2015-09-01T00:00:00"/>
    <m/>
    <m/>
    <m/>
    <m/>
    <x v="0"/>
    <m/>
    <x v="0"/>
    <m/>
    <x v="0"/>
    <m/>
    <m/>
  </r>
  <r>
    <s v="03 self starter"/>
    <s v="ZA0055"/>
    <s v="Brown McFarlane"/>
    <s v="ST1 5QH"/>
    <s v="Midlands"/>
    <s v="Stoke on Trent &amp; Staff"/>
    <x v="1"/>
    <m/>
    <m/>
    <m/>
    <m/>
    <m/>
    <m/>
    <m/>
    <m/>
    <m/>
    <m/>
    <m/>
    <m/>
    <m/>
    <m/>
    <m/>
    <m/>
    <m/>
    <m/>
    <m/>
    <m/>
    <m/>
    <m/>
    <m/>
    <m/>
    <m/>
    <m/>
    <m/>
    <m/>
    <m/>
    <m/>
    <m/>
    <m/>
    <m/>
    <m/>
    <m/>
    <m/>
    <m/>
    <m/>
    <m/>
    <m/>
    <m/>
    <m/>
    <m/>
    <m/>
    <m/>
    <m/>
    <m/>
    <x v="0"/>
    <m/>
    <x v="0"/>
    <m/>
    <x v="0"/>
    <m/>
    <m/>
  </r>
  <r>
    <s v="01 key customer sponsored"/>
    <s v="A6035"/>
    <s v="BSC Filters Ltd (York)"/>
    <s v="YO30 4WU"/>
    <s v="North West"/>
    <s v="Leeds City Region"/>
    <x v="0"/>
    <m/>
    <m/>
    <m/>
    <m/>
    <m/>
    <m/>
    <m/>
    <m/>
    <m/>
    <m/>
    <m/>
    <m/>
    <m/>
    <m/>
    <m/>
    <m/>
    <m/>
    <m/>
    <m/>
    <m/>
    <m/>
    <m/>
    <m/>
    <m/>
    <m/>
    <m/>
    <m/>
    <m/>
    <m/>
    <s v="S"/>
    <m/>
    <m/>
    <m/>
    <m/>
    <m/>
    <m/>
    <m/>
    <m/>
    <s v="L"/>
    <m/>
    <m/>
    <m/>
    <d v="2013-01-01T00:00:00"/>
    <d v="2013-01-01T00:00:00"/>
    <d v="2013-01-01T00:00:00"/>
    <m/>
    <d v="2013-03-31T00:00:00"/>
    <x v="0"/>
    <m/>
    <x v="0"/>
    <m/>
    <x v="0"/>
    <m/>
    <m/>
  </r>
  <r>
    <s v="03 self starter"/>
    <s v="ZA0024"/>
    <s v="Carlisle Interconnect Technologies Ltd - Blackburn"/>
    <s v="BB1 2QE"/>
    <s v="North West"/>
    <s v="Lancashire"/>
    <x v="0"/>
    <m/>
    <m/>
    <m/>
    <m/>
    <m/>
    <m/>
    <m/>
    <m/>
    <m/>
    <m/>
    <m/>
    <m/>
    <m/>
    <m/>
    <m/>
    <m/>
    <m/>
    <m/>
    <m/>
    <m/>
    <m/>
    <m/>
    <m/>
    <m/>
    <m/>
    <m/>
    <m/>
    <m/>
    <m/>
    <s v="S"/>
    <m/>
    <m/>
    <m/>
    <m/>
    <m/>
    <m/>
    <m/>
    <m/>
    <m/>
    <m/>
    <m/>
    <m/>
    <d v="2009-12-01T00:00:00"/>
    <d v="2017-09-01T00:00:00"/>
    <d v="2017-09-01T00:00:00"/>
    <m/>
    <d v="2018-12-10T00:00:00"/>
    <x v="11"/>
    <s v="ü"/>
    <x v="0"/>
    <m/>
    <x v="0"/>
    <m/>
    <m/>
  </r>
  <r>
    <s v="02 regionally led"/>
    <s v="A6036"/>
    <s v="Castle Precision Engineering Ltd"/>
    <s v="G45 9SZ"/>
    <s v="Scotland"/>
    <s v="N/A"/>
    <x v="0"/>
    <m/>
    <s v="Y"/>
    <s v="Y"/>
    <m/>
    <m/>
    <s v="S"/>
    <m/>
    <m/>
    <m/>
    <m/>
    <m/>
    <m/>
    <m/>
    <m/>
    <m/>
    <m/>
    <m/>
    <m/>
    <s v="*"/>
    <m/>
    <m/>
    <m/>
    <m/>
    <m/>
    <m/>
    <m/>
    <m/>
    <m/>
    <m/>
    <s v="S"/>
    <m/>
    <m/>
    <m/>
    <m/>
    <m/>
    <s v="*"/>
    <m/>
    <m/>
    <m/>
    <m/>
    <m/>
    <m/>
    <d v="2006-12-01T00:00:00"/>
    <d v="2009-11-01T00:00:00"/>
    <d v="2010-03-01T00:00:00"/>
    <m/>
    <d v="2009-07-01T00:00:00"/>
    <x v="0"/>
    <m/>
    <x v="0"/>
    <m/>
    <x v="0"/>
    <m/>
    <m/>
  </r>
  <r>
    <s v="01 key customer sponsored"/>
    <s v="A0002"/>
    <s v="CCP Gransden Ltd"/>
    <s v="BT23 6JE"/>
    <s v="Northern Ireland"/>
    <s v="N/A"/>
    <x v="0"/>
    <s v="Y"/>
    <m/>
    <m/>
    <m/>
    <m/>
    <m/>
    <m/>
    <m/>
    <m/>
    <m/>
    <m/>
    <m/>
    <m/>
    <m/>
    <m/>
    <m/>
    <m/>
    <m/>
    <m/>
    <m/>
    <m/>
    <m/>
    <m/>
    <m/>
    <m/>
    <m/>
    <m/>
    <m/>
    <m/>
    <m/>
    <m/>
    <m/>
    <m/>
    <m/>
    <m/>
    <m/>
    <m/>
    <m/>
    <s v="L"/>
    <m/>
    <m/>
    <m/>
    <d v="2017-05-31T00:00:00"/>
    <d v="2017-07-01T00:00:00"/>
    <d v="2017-07-01T00:00:00"/>
    <m/>
    <d v="2017-07-01T00:00:00"/>
    <x v="12"/>
    <s v="ü"/>
    <x v="0"/>
    <m/>
    <x v="0"/>
    <m/>
    <m/>
  </r>
  <r>
    <s v="01 key customer sponsored"/>
    <s v="A6037"/>
    <s v="Chamber of Commerce &amp; Industry of Western Australia"/>
    <n v="6004"/>
    <s v="International"/>
    <s v="N/A"/>
    <x v="0"/>
    <m/>
    <m/>
    <m/>
    <m/>
    <m/>
    <m/>
    <m/>
    <m/>
    <m/>
    <m/>
    <m/>
    <m/>
    <m/>
    <m/>
    <m/>
    <m/>
    <m/>
    <m/>
    <m/>
    <m/>
    <m/>
    <m/>
    <m/>
    <m/>
    <m/>
    <m/>
    <m/>
    <m/>
    <m/>
    <m/>
    <m/>
    <m/>
    <m/>
    <m/>
    <m/>
    <m/>
    <m/>
    <m/>
    <m/>
    <m/>
    <m/>
    <s v="L"/>
    <d v="2018-08-21T00:00:00"/>
    <m/>
    <m/>
    <m/>
    <d v="2018-12-31T00:00:00"/>
    <x v="0"/>
    <m/>
    <x v="0"/>
    <m/>
    <x v="0"/>
    <m/>
    <m/>
  </r>
  <r>
    <s v="03 self starter"/>
    <s v="ZA0068"/>
    <s v="Chelmsford Safety Supplies"/>
    <s v="CM1 3AG"/>
    <s v="East of England"/>
    <s v="New Anglia"/>
    <x v="1"/>
    <m/>
    <m/>
    <m/>
    <m/>
    <m/>
    <m/>
    <m/>
    <m/>
    <m/>
    <m/>
    <m/>
    <m/>
    <m/>
    <m/>
    <m/>
    <m/>
    <m/>
    <m/>
    <m/>
    <m/>
    <m/>
    <m/>
    <m/>
    <m/>
    <m/>
    <m/>
    <m/>
    <m/>
    <m/>
    <m/>
    <m/>
    <m/>
    <m/>
    <m/>
    <m/>
    <m/>
    <m/>
    <m/>
    <m/>
    <m/>
    <m/>
    <m/>
    <m/>
    <m/>
    <m/>
    <m/>
    <m/>
    <x v="0"/>
    <m/>
    <x v="0"/>
    <m/>
    <x v="0"/>
    <m/>
    <m/>
  </r>
  <r>
    <s v="01 key customer sponsored"/>
    <s v="A6038"/>
    <s v="Cinch Connectors Ltd"/>
    <s v="S80 3HA"/>
    <s v="Midlands"/>
    <s v="Sheffield City region "/>
    <x v="0"/>
    <m/>
    <m/>
    <m/>
    <m/>
    <m/>
    <m/>
    <m/>
    <m/>
    <m/>
    <m/>
    <m/>
    <m/>
    <m/>
    <m/>
    <m/>
    <m/>
    <m/>
    <m/>
    <m/>
    <m/>
    <m/>
    <m/>
    <m/>
    <m/>
    <m/>
    <m/>
    <m/>
    <m/>
    <m/>
    <s v="*"/>
    <m/>
    <s v="S"/>
    <m/>
    <m/>
    <m/>
    <s v="*"/>
    <m/>
    <m/>
    <m/>
    <m/>
    <s v="*"/>
    <s v="L"/>
    <d v="2008-08-01T00:00:00"/>
    <d v="2014-05-12T00:00:00"/>
    <d v="2014-05-12T00:00:00"/>
    <m/>
    <d v="2017-04-06T00:00:00"/>
    <x v="0"/>
    <m/>
    <x v="0"/>
    <m/>
    <x v="0"/>
    <m/>
    <m/>
  </r>
  <r>
    <s v="01 key customer sponsored"/>
    <s v="A6039"/>
    <s v="Copas Technologies Ltd"/>
    <s v="BT34 4AX"/>
    <s v="Northern Ireland"/>
    <s v="N/A"/>
    <x v="0"/>
    <m/>
    <m/>
    <m/>
    <m/>
    <m/>
    <m/>
    <m/>
    <m/>
    <m/>
    <m/>
    <m/>
    <m/>
    <m/>
    <s v="S"/>
    <m/>
    <m/>
    <m/>
    <m/>
    <m/>
    <m/>
    <m/>
    <m/>
    <m/>
    <m/>
    <m/>
    <m/>
    <m/>
    <m/>
    <m/>
    <m/>
    <m/>
    <m/>
    <m/>
    <m/>
    <m/>
    <m/>
    <m/>
    <m/>
    <m/>
    <m/>
    <m/>
    <s v="L"/>
    <d v="2014-06-01T00:00:00"/>
    <m/>
    <m/>
    <m/>
    <m/>
    <x v="13"/>
    <m/>
    <x v="0"/>
    <m/>
    <x v="0"/>
    <m/>
    <m/>
  </r>
  <r>
    <s v="03 self starter"/>
    <s v="A6040"/>
    <s v="Copper Alloys Ltd"/>
    <s v="ST6 2EP"/>
    <s v="North West"/>
    <s v="Stoke on Trent &amp; Staff"/>
    <x v="0"/>
    <m/>
    <m/>
    <m/>
    <m/>
    <m/>
    <m/>
    <m/>
    <m/>
    <m/>
    <m/>
    <m/>
    <m/>
    <m/>
    <m/>
    <m/>
    <m/>
    <m/>
    <m/>
    <m/>
    <m/>
    <m/>
    <m/>
    <m/>
    <m/>
    <m/>
    <m/>
    <m/>
    <m/>
    <m/>
    <m/>
    <m/>
    <m/>
    <m/>
    <m/>
    <m/>
    <m/>
    <m/>
    <m/>
    <s v="S"/>
    <m/>
    <m/>
    <m/>
    <d v="2018-08-29T00:00:00"/>
    <m/>
    <m/>
    <m/>
    <d v="2018-12-31T00:00:00"/>
    <x v="0"/>
    <m/>
    <x v="0"/>
    <m/>
    <x v="0"/>
    <m/>
    <m/>
  </r>
  <r>
    <s v="03 self starter"/>
    <s v="ZZA0079"/>
    <s v="COSTENG Limited"/>
    <s v="NR32 4LB"/>
    <s v="South East"/>
    <m/>
    <x v="1"/>
    <m/>
    <m/>
    <m/>
    <m/>
    <m/>
    <m/>
    <m/>
    <m/>
    <m/>
    <m/>
    <m/>
    <m/>
    <m/>
    <m/>
    <m/>
    <m/>
    <m/>
    <m/>
    <m/>
    <m/>
    <m/>
    <m/>
    <m/>
    <m/>
    <m/>
    <m/>
    <m/>
    <m/>
    <m/>
    <m/>
    <m/>
    <m/>
    <m/>
    <m/>
    <m/>
    <m/>
    <m/>
    <m/>
    <m/>
    <m/>
    <m/>
    <m/>
    <m/>
    <m/>
    <m/>
    <m/>
    <m/>
    <x v="0"/>
    <m/>
    <x v="0"/>
    <m/>
    <x v="0"/>
    <m/>
    <m/>
  </r>
  <r>
    <s v="03 self starter"/>
    <s v="A6041"/>
    <s v="CP Cases Ltd"/>
    <s v="TW7 6ER"/>
    <s v="South East"/>
    <s v="London"/>
    <x v="0"/>
    <m/>
    <m/>
    <m/>
    <m/>
    <m/>
    <m/>
    <m/>
    <m/>
    <m/>
    <m/>
    <m/>
    <m/>
    <m/>
    <m/>
    <m/>
    <m/>
    <m/>
    <m/>
    <m/>
    <m/>
    <m/>
    <m/>
    <m/>
    <m/>
    <m/>
    <m/>
    <m/>
    <m/>
    <m/>
    <m/>
    <m/>
    <m/>
    <m/>
    <m/>
    <m/>
    <m/>
    <m/>
    <m/>
    <m/>
    <m/>
    <m/>
    <m/>
    <d v="2012-06-01T00:00:00"/>
    <d v="2011-12-20T00:00:00"/>
    <d v="2012-03-02T00:00:00"/>
    <m/>
    <d v="2012-05-23T00:00:00"/>
    <x v="0"/>
    <m/>
    <x v="0"/>
    <m/>
    <x v="0"/>
    <m/>
    <m/>
  </r>
  <r>
    <s v="03 self starter"/>
    <s v="A6042"/>
    <s v="Croom Precision Tooling Ltd"/>
    <s v="Not provided"/>
    <s v="Ireland"/>
    <s v="N/A"/>
    <x v="0"/>
    <m/>
    <m/>
    <m/>
    <m/>
    <m/>
    <m/>
    <m/>
    <m/>
    <m/>
    <m/>
    <m/>
    <m/>
    <m/>
    <m/>
    <m/>
    <m/>
    <m/>
    <m/>
    <m/>
    <m/>
    <m/>
    <m/>
    <m/>
    <m/>
    <m/>
    <m/>
    <m/>
    <m/>
    <m/>
    <m/>
    <m/>
    <m/>
    <m/>
    <m/>
    <m/>
    <m/>
    <m/>
    <m/>
    <m/>
    <m/>
    <m/>
    <s v="S"/>
    <d v="2017-01-31T00:00:00"/>
    <d v="2018-05-22T00:00:00"/>
    <d v="2018-05-25T00:00:00"/>
    <m/>
    <d v="2018-06-15T00:00:00"/>
    <x v="9"/>
    <s v="ü"/>
    <x v="0"/>
    <m/>
    <x v="0"/>
    <m/>
    <m/>
  </r>
  <r>
    <s v="03 self starter"/>
    <s v="A6043"/>
    <s v="Crossen Engineering Ltd"/>
    <s v="BT23 6BL"/>
    <s v="Northern Ireland"/>
    <s v="N/A"/>
    <x v="0"/>
    <m/>
    <m/>
    <m/>
    <m/>
    <m/>
    <m/>
    <m/>
    <m/>
    <m/>
    <m/>
    <m/>
    <m/>
    <m/>
    <s v="*"/>
    <m/>
    <m/>
    <m/>
    <m/>
    <m/>
    <m/>
    <m/>
    <m/>
    <m/>
    <m/>
    <m/>
    <m/>
    <m/>
    <m/>
    <m/>
    <m/>
    <m/>
    <m/>
    <m/>
    <m/>
    <m/>
    <m/>
    <m/>
    <m/>
    <m/>
    <m/>
    <m/>
    <m/>
    <d v="2012-11-01T00:00:00"/>
    <m/>
    <m/>
    <m/>
    <m/>
    <x v="0"/>
    <m/>
    <x v="0"/>
    <m/>
    <x v="0"/>
    <m/>
    <m/>
  </r>
  <r>
    <s v="03 self starter"/>
    <s v="A6044"/>
    <s v="CT Production Ltd"/>
    <s v="WS9 9AS"/>
    <s v="South West"/>
    <s v="Dorset"/>
    <x v="0"/>
    <m/>
    <m/>
    <m/>
    <m/>
    <m/>
    <m/>
    <m/>
    <m/>
    <m/>
    <s v="*"/>
    <m/>
    <m/>
    <m/>
    <m/>
    <m/>
    <m/>
    <m/>
    <m/>
    <m/>
    <m/>
    <m/>
    <m/>
    <m/>
    <m/>
    <m/>
    <m/>
    <m/>
    <m/>
    <m/>
    <m/>
    <m/>
    <m/>
    <m/>
    <m/>
    <m/>
    <m/>
    <m/>
    <m/>
    <m/>
    <m/>
    <m/>
    <s v="*"/>
    <d v="2012-03-01T00:00:00"/>
    <d v="2016-01-26T00:00:00"/>
    <d v="2016-02-23T00:00:00"/>
    <m/>
    <d v="2016-02-23T00:00:00"/>
    <x v="0"/>
    <m/>
    <x v="0"/>
    <m/>
    <x v="0"/>
    <m/>
    <m/>
  </r>
  <r>
    <s v="01 key customer sponsored"/>
    <s v="A0033"/>
    <s v="Curtiss Wright Defence Solutions - VDS - Letchworth"/>
    <s v="SG6 2TU"/>
    <s v="East of England"/>
    <s v="Greater Cambridge &amp; Peterbo"/>
    <x v="0"/>
    <m/>
    <m/>
    <m/>
    <m/>
    <m/>
    <m/>
    <m/>
    <m/>
    <m/>
    <m/>
    <m/>
    <m/>
    <s v="S"/>
    <m/>
    <m/>
    <s v="2&amp;b"/>
    <m/>
    <m/>
    <m/>
    <m/>
    <m/>
    <m/>
    <m/>
    <m/>
    <m/>
    <m/>
    <m/>
    <m/>
    <s v="S"/>
    <m/>
    <m/>
    <m/>
    <m/>
    <m/>
    <m/>
    <m/>
    <m/>
    <m/>
    <s v="L"/>
    <m/>
    <m/>
    <m/>
    <d v="2016-09-14T00:00:00"/>
    <d v="2016-09-20T00:00:00"/>
    <d v="2017-01-25T00:00:00"/>
    <d v="2016-09-26T00:00:00"/>
    <d v="2018-05-01T00:00:00"/>
    <x v="0"/>
    <m/>
    <x v="9"/>
    <s v="ü"/>
    <x v="0"/>
    <m/>
    <m/>
  </r>
  <r>
    <s v="03 self starter"/>
    <s v="A6014"/>
    <s v="Curtiss Wright Defence Solutions - VDS - Letchworth"/>
    <s v="EX39 3EX"/>
    <s v="South West"/>
    <s v="Heart of the South West"/>
    <x v="0"/>
    <m/>
    <m/>
    <m/>
    <m/>
    <m/>
    <m/>
    <m/>
    <m/>
    <m/>
    <m/>
    <m/>
    <m/>
    <m/>
    <m/>
    <m/>
    <m/>
    <m/>
    <m/>
    <m/>
    <m/>
    <m/>
    <s v="*"/>
    <m/>
    <m/>
    <m/>
    <m/>
    <m/>
    <m/>
    <m/>
    <m/>
    <m/>
    <m/>
    <m/>
    <m/>
    <m/>
    <m/>
    <m/>
    <m/>
    <m/>
    <m/>
    <m/>
    <m/>
    <d v="2010-07-01T00:00:00"/>
    <d v="2018-05-02T00:00:00"/>
    <d v="2018-05-02T00:00:00"/>
    <m/>
    <d v="2019-05-01T00:00:00"/>
    <x v="14"/>
    <m/>
    <x v="0"/>
    <m/>
    <x v="0"/>
    <m/>
    <m/>
  </r>
  <r>
    <s v="03 self starter"/>
    <s v="A6045"/>
    <s v="CVI LASER LTD"/>
    <s v="LE8 6NU"/>
    <s v="Midlands"/>
    <s v="Leicester &amp; Leicestershire"/>
    <x v="0"/>
    <m/>
    <m/>
    <m/>
    <m/>
    <m/>
    <m/>
    <m/>
    <m/>
    <m/>
    <s v="S"/>
    <m/>
    <m/>
    <m/>
    <m/>
    <m/>
    <m/>
    <m/>
    <m/>
    <m/>
    <m/>
    <m/>
    <m/>
    <m/>
    <m/>
    <m/>
    <m/>
    <m/>
    <m/>
    <m/>
    <s v="S"/>
    <m/>
    <s v="S"/>
    <m/>
    <m/>
    <m/>
    <m/>
    <m/>
    <m/>
    <s v="*"/>
    <m/>
    <m/>
    <m/>
    <d v="2007-07-01T00:00:00"/>
    <d v="2010-05-01T00:00:00"/>
    <d v="2010-05-01T00:00:00"/>
    <m/>
    <d v="2010-07-01T00:00:00"/>
    <x v="0"/>
    <m/>
    <x v="0"/>
    <m/>
    <x v="0"/>
    <m/>
    <m/>
  </r>
  <r>
    <s v="01 key customer sponsored"/>
    <s v="A0075"/>
    <s v="D &amp; S Engineering (Coventry) Ltd"/>
    <s v="CV7 9EP"/>
    <s v="Midlands"/>
    <s v="Coventry &amp; Warwick"/>
    <x v="0"/>
    <m/>
    <m/>
    <m/>
    <m/>
    <m/>
    <m/>
    <m/>
    <m/>
    <m/>
    <s v="S"/>
    <m/>
    <m/>
    <m/>
    <m/>
    <m/>
    <m/>
    <m/>
    <m/>
    <m/>
    <m/>
    <m/>
    <m/>
    <m/>
    <m/>
    <m/>
    <m/>
    <m/>
    <m/>
    <m/>
    <m/>
    <m/>
    <m/>
    <m/>
    <m/>
    <m/>
    <m/>
    <m/>
    <m/>
    <s v="L"/>
    <m/>
    <m/>
    <m/>
    <d v="2010-12-01T00:00:00"/>
    <d v="2016-03-01T00:00:00"/>
    <d v="2016-02-01T00:00:00"/>
    <d v="2017-04-01T00:00:00"/>
    <d v="2018-10-04T00:00:00"/>
    <x v="15"/>
    <s v="ü"/>
    <x v="0"/>
    <m/>
    <x v="0"/>
    <m/>
    <m/>
  </r>
  <r>
    <s v="03 self starter"/>
    <s v="A6046"/>
    <s v="Daher Aerospace Ltd"/>
    <s v="DE24 9RE"/>
    <s v="Midlands"/>
    <s v="Derby,D-shire, Nottingham , N-shire"/>
    <x v="0"/>
    <m/>
    <m/>
    <s v="Y"/>
    <m/>
    <m/>
    <m/>
    <m/>
    <m/>
    <m/>
    <m/>
    <m/>
    <m/>
    <m/>
    <m/>
    <m/>
    <m/>
    <m/>
    <m/>
    <m/>
    <m/>
    <m/>
    <m/>
    <m/>
    <m/>
    <m/>
    <m/>
    <m/>
    <m/>
    <m/>
    <m/>
    <m/>
    <m/>
    <m/>
    <m/>
    <m/>
    <m/>
    <m/>
    <m/>
    <m/>
    <m/>
    <m/>
    <m/>
    <d v="2018-03-15T00:00:00"/>
    <m/>
    <m/>
    <m/>
    <m/>
    <x v="0"/>
    <m/>
    <x v="0"/>
    <m/>
    <x v="0"/>
    <m/>
    <m/>
  </r>
  <r>
    <s v="01 key customer sponsored"/>
    <s v="A6047"/>
    <s v="Data Patterns India Private Ltd"/>
    <s v="Not provided"/>
    <s v="International"/>
    <s v="N/A"/>
    <x v="0"/>
    <m/>
    <m/>
    <m/>
    <m/>
    <m/>
    <m/>
    <m/>
    <m/>
    <m/>
    <m/>
    <m/>
    <m/>
    <m/>
    <m/>
    <m/>
    <m/>
    <m/>
    <m/>
    <m/>
    <m/>
    <m/>
    <m/>
    <m/>
    <m/>
    <m/>
    <m/>
    <m/>
    <m/>
    <m/>
    <s v="L"/>
    <m/>
    <m/>
    <m/>
    <m/>
    <m/>
    <m/>
    <m/>
    <m/>
    <m/>
    <m/>
    <m/>
    <m/>
    <d v="2013-09-01T00:00:00"/>
    <m/>
    <m/>
    <m/>
    <m/>
    <x v="0"/>
    <m/>
    <x v="0"/>
    <m/>
    <x v="0"/>
    <m/>
    <m/>
  </r>
  <r>
    <s v="03 self starter"/>
    <s v="A0053"/>
    <s v="Dathan Tool &amp; Gauge Co Ltd"/>
    <s v="HD9 5RU"/>
    <s v="North West"/>
    <s v="Liverpool City Region"/>
    <x v="0"/>
    <m/>
    <m/>
    <m/>
    <m/>
    <m/>
    <m/>
    <m/>
    <m/>
    <m/>
    <m/>
    <m/>
    <m/>
    <m/>
    <m/>
    <m/>
    <m/>
    <m/>
    <m/>
    <m/>
    <m/>
    <m/>
    <m/>
    <m/>
    <m/>
    <m/>
    <m/>
    <m/>
    <m/>
    <m/>
    <m/>
    <m/>
    <m/>
    <m/>
    <m/>
    <m/>
    <s v="*"/>
    <m/>
    <m/>
    <m/>
    <m/>
    <m/>
    <m/>
    <d v="2009-01-01T00:00:00"/>
    <d v="2009-03-01T00:00:00"/>
    <d v="2009-03-01T00:00:00"/>
    <m/>
    <d v="2019-12-31T00:00:00"/>
    <x v="0"/>
    <m/>
    <x v="0"/>
    <m/>
    <x v="0"/>
    <m/>
    <m/>
  </r>
  <r>
    <s v="01 key customer sponsored"/>
    <s v="A6048"/>
    <s v="Dawnlough Ltd"/>
    <s v="Not provided"/>
    <s v="Ireland"/>
    <s v="N/A"/>
    <x v="0"/>
    <m/>
    <m/>
    <s v="Y"/>
    <m/>
    <m/>
    <m/>
    <m/>
    <m/>
    <m/>
    <m/>
    <m/>
    <m/>
    <m/>
    <m/>
    <m/>
    <m/>
    <m/>
    <m/>
    <m/>
    <m/>
    <s v="L"/>
    <m/>
    <m/>
    <m/>
    <m/>
    <m/>
    <m/>
    <m/>
    <m/>
    <m/>
    <m/>
    <m/>
    <m/>
    <m/>
    <m/>
    <m/>
    <m/>
    <m/>
    <m/>
    <m/>
    <m/>
    <m/>
    <d v="2016-01-01T00:00:00"/>
    <d v="2016-01-27T00:00:00"/>
    <d v="2016-01-27T00:00:00"/>
    <m/>
    <d v="2016-01-01T00:00:00"/>
    <x v="0"/>
    <m/>
    <x v="0"/>
    <m/>
    <x v="0"/>
    <m/>
    <m/>
  </r>
  <r>
    <s v="01 key customer sponsored"/>
    <s v="A6049"/>
    <s v="DCS Sonovision UK Ltd"/>
    <s v="SG6 2HB"/>
    <s v="East of England"/>
    <s v="Greater Cambridge &amp; Peterbo"/>
    <x v="0"/>
    <m/>
    <m/>
    <s v="Y"/>
    <m/>
    <m/>
    <m/>
    <m/>
    <m/>
    <m/>
    <m/>
    <m/>
    <m/>
    <m/>
    <m/>
    <m/>
    <s v="S"/>
    <m/>
    <m/>
    <m/>
    <m/>
    <m/>
    <m/>
    <m/>
    <m/>
    <m/>
    <m/>
    <m/>
    <m/>
    <m/>
    <m/>
    <s v="*"/>
    <s v="*"/>
    <m/>
    <m/>
    <m/>
    <m/>
    <m/>
    <m/>
    <s v="L"/>
    <m/>
    <s v="*"/>
    <m/>
    <d v="2013-07-01T00:00:00"/>
    <d v="2016-12-07T00:00:00"/>
    <d v="2016-12-07T00:00:00"/>
    <m/>
    <d v="2017-11-07T00:00:00"/>
    <x v="16"/>
    <s v="ü"/>
    <x v="0"/>
    <m/>
    <x v="0"/>
    <m/>
    <m/>
  </r>
  <r>
    <s v="01 key customer sponsored"/>
    <s v="A0016"/>
    <s v="Denroy Plastics Ltd"/>
    <s v="BT19 7QY"/>
    <s v="Northern Ireland"/>
    <s v="N/A"/>
    <x v="0"/>
    <s v="Y"/>
    <m/>
    <s v="Y"/>
    <m/>
    <m/>
    <m/>
    <s v="L"/>
    <m/>
    <m/>
    <m/>
    <m/>
    <m/>
    <m/>
    <s v="S"/>
    <m/>
    <s v="2&amp;b"/>
    <m/>
    <m/>
    <m/>
    <m/>
    <s v="L"/>
    <m/>
    <m/>
    <m/>
    <m/>
    <m/>
    <m/>
    <m/>
    <m/>
    <m/>
    <m/>
    <m/>
    <m/>
    <m/>
    <m/>
    <m/>
    <m/>
    <m/>
    <m/>
    <m/>
    <m/>
    <m/>
    <d v="2012-09-01T00:00:00"/>
    <d v="2018-05-14T00:00:00"/>
    <d v="2018-05-21T00:00:00"/>
    <d v="2018-05-28T00:00:00"/>
    <d v="2019-05-01T00:00:00"/>
    <x v="0"/>
    <m/>
    <x v="0"/>
    <m/>
    <x v="2"/>
    <s v="ü"/>
    <m/>
  </r>
  <r>
    <s v="03 self starter"/>
    <s v="A6050"/>
    <s v="Derek Lane &amp; Co Ltd"/>
    <s v="EX4 2HF"/>
    <s v="South West"/>
    <s v="Heart of the South West"/>
    <x v="0"/>
    <m/>
    <m/>
    <m/>
    <m/>
    <m/>
    <m/>
    <m/>
    <m/>
    <m/>
    <m/>
    <m/>
    <m/>
    <m/>
    <m/>
    <m/>
    <m/>
    <m/>
    <s v="*"/>
    <m/>
    <m/>
    <m/>
    <m/>
    <m/>
    <m/>
    <m/>
    <m/>
    <m/>
    <m/>
    <m/>
    <m/>
    <m/>
    <m/>
    <m/>
    <m/>
    <m/>
    <m/>
    <m/>
    <m/>
    <m/>
    <m/>
    <m/>
    <m/>
    <d v="2012-07-01T00:00:00"/>
    <m/>
    <m/>
    <m/>
    <d v="2012-07-01T00:00:00"/>
    <x v="0"/>
    <m/>
    <x v="0"/>
    <m/>
    <x v="0"/>
    <m/>
    <m/>
  </r>
  <r>
    <s v="01 key customer sponsored"/>
    <s v="A6051"/>
    <s v="DESMI Pumping Technology A/S"/>
    <s v="DK-9400"/>
    <s v="International"/>
    <s v="N/A"/>
    <x v="0"/>
    <m/>
    <m/>
    <m/>
    <m/>
    <m/>
    <m/>
    <m/>
    <m/>
    <m/>
    <m/>
    <m/>
    <m/>
    <m/>
    <m/>
    <m/>
    <m/>
    <m/>
    <m/>
    <s v="L"/>
    <m/>
    <m/>
    <m/>
    <m/>
    <m/>
    <m/>
    <m/>
    <m/>
    <m/>
    <m/>
    <m/>
    <m/>
    <m/>
    <m/>
    <m/>
    <m/>
    <m/>
    <m/>
    <m/>
    <m/>
    <m/>
    <m/>
    <m/>
    <d v="2017-10-24T00:00:00"/>
    <m/>
    <m/>
    <m/>
    <m/>
    <x v="0"/>
    <m/>
    <x v="0"/>
    <m/>
    <x v="0"/>
    <m/>
    <m/>
  </r>
  <r>
    <s v="01 key customer sponsored"/>
    <s v="A6052"/>
    <s v="DHL Global Forwarding UK Ltd"/>
    <s v="UB31 1HJ"/>
    <s v="Northern Ireland"/>
    <s v="N/A"/>
    <x v="0"/>
    <m/>
    <m/>
    <m/>
    <m/>
    <m/>
    <m/>
    <m/>
    <m/>
    <m/>
    <m/>
    <m/>
    <m/>
    <m/>
    <s v="*"/>
    <m/>
    <m/>
    <m/>
    <m/>
    <m/>
    <m/>
    <s v="L"/>
    <m/>
    <m/>
    <m/>
    <m/>
    <m/>
    <m/>
    <m/>
    <m/>
    <m/>
    <m/>
    <m/>
    <m/>
    <m/>
    <m/>
    <m/>
    <m/>
    <m/>
    <m/>
    <m/>
    <m/>
    <m/>
    <d v="2011-01-01T00:00:00"/>
    <m/>
    <m/>
    <m/>
    <m/>
    <x v="13"/>
    <m/>
    <x v="0"/>
    <m/>
    <x v="0"/>
    <m/>
    <m/>
  </r>
  <r>
    <s v="01 key customer sponsored"/>
    <s v="A6053"/>
    <s v="Dontaur Engineering Ltd"/>
    <s v="BT42 3AZ"/>
    <s v="Northern Ireland"/>
    <s v="N/A"/>
    <x v="0"/>
    <m/>
    <m/>
    <s v="Y"/>
    <m/>
    <m/>
    <m/>
    <m/>
    <m/>
    <m/>
    <m/>
    <m/>
    <m/>
    <m/>
    <s v="*"/>
    <m/>
    <m/>
    <m/>
    <m/>
    <m/>
    <m/>
    <s v="L"/>
    <m/>
    <m/>
    <s v="S"/>
    <s v="S"/>
    <m/>
    <m/>
    <m/>
    <m/>
    <m/>
    <m/>
    <m/>
    <m/>
    <m/>
    <m/>
    <m/>
    <m/>
    <m/>
    <m/>
    <m/>
    <m/>
    <m/>
    <d v="2011-05-01T00:00:00"/>
    <d v="2016-10-01T00:00:00"/>
    <d v="2016-10-01T00:00:00"/>
    <d v="2016-10-01T00:00:00"/>
    <d v="2018-10-04T00:00:00"/>
    <x v="0"/>
    <m/>
    <x v="10"/>
    <s v="ü"/>
    <x v="0"/>
    <m/>
    <m/>
  </r>
  <r>
    <s v="01 key customer sponsored"/>
    <s v="A6054"/>
    <s v="Doran Precision Engineering - Newcastle"/>
    <s v="BT33 0LN"/>
    <s v="Northern Ireland"/>
    <s v="N/A"/>
    <x v="0"/>
    <m/>
    <m/>
    <m/>
    <m/>
    <m/>
    <m/>
    <s v="S"/>
    <m/>
    <m/>
    <m/>
    <m/>
    <m/>
    <m/>
    <m/>
    <m/>
    <m/>
    <m/>
    <m/>
    <m/>
    <m/>
    <m/>
    <m/>
    <m/>
    <m/>
    <m/>
    <m/>
    <m/>
    <m/>
    <m/>
    <m/>
    <m/>
    <m/>
    <m/>
    <m/>
    <m/>
    <m/>
    <m/>
    <m/>
    <m/>
    <m/>
    <m/>
    <s v="L"/>
    <d v="2015-06-01T00:00:00"/>
    <d v="2016-06-01T00:00:00"/>
    <d v="2016-06-02T00:00:00"/>
    <m/>
    <d v="2017-12-08T00:00:00"/>
    <x v="17"/>
    <s v="ü"/>
    <x v="0"/>
    <m/>
    <x v="0"/>
    <m/>
    <m/>
  </r>
  <r>
    <s v="01 key customer sponsored"/>
    <s v="A6055"/>
    <s v="Drurys Engineering Ltd"/>
    <s v="SG4 0TY"/>
    <s v="East of England"/>
    <s v="Hertfordshire"/>
    <x v="0"/>
    <m/>
    <m/>
    <m/>
    <m/>
    <m/>
    <m/>
    <m/>
    <m/>
    <s v="*"/>
    <m/>
    <m/>
    <m/>
    <m/>
    <m/>
    <m/>
    <m/>
    <m/>
    <m/>
    <s v="*"/>
    <m/>
    <m/>
    <m/>
    <m/>
    <m/>
    <m/>
    <m/>
    <s v="L"/>
    <m/>
    <m/>
    <m/>
    <m/>
    <s v="*"/>
    <m/>
    <m/>
    <m/>
    <m/>
    <m/>
    <m/>
    <m/>
    <m/>
    <s v="*"/>
    <m/>
    <d v="2007-07-01T00:00:00"/>
    <d v="2008-07-01T00:00:00"/>
    <d v="2008-07-01T00:00:00"/>
    <m/>
    <d v="2008-07-01T00:00:00"/>
    <x v="0"/>
    <m/>
    <x v="0"/>
    <m/>
    <x v="0"/>
    <m/>
    <m/>
  </r>
  <r>
    <s v="01 key customer sponsored"/>
    <s v="A6056"/>
    <s v="Dynamic Controls Ltd"/>
    <s v="OL2 5JD"/>
    <s v="North East"/>
    <s v="Greater Manchester"/>
    <x v="0"/>
    <m/>
    <m/>
    <m/>
    <m/>
    <m/>
    <m/>
    <m/>
    <m/>
    <m/>
    <m/>
    <m/>
    <m/>
    <m/>
    <m/>
    <m/>
    <m/>
    <m/>
    <s v="L"/>
    <m/>
    <m/>
    <m/>
    <m/>
    <m/>
    <m/>
    <m/>
    <m/>
    <m/>
    <m/>
    <m/>
    <m/>
    <m/>
    <m/>
    <m/>
    <m/>
    <m/>
    <m/>
    <m/>
    <m/>
    <m/>
    <m/>
    <m/>
    <m/>
    <d v="2014-06-01T00:00:00"/>
    <d v="2018-02-01T00:00:00"/>
    <m/>
    <m/>
    <m/>
    <x v="0"/>
    <m/>
    <x v="0"/>
    <m/>
    <x v="0"/>
    <m/>
    <m/>
  </r>
  <r>
    <s v="03 self starter"/>
    <s v="A6057"/>
    <s v="ECAS"/>
    <s v="EN5 5TZ"/>
    <s v="South West"/>
    <s v="Stoke on Trent &amp; Staff"/>
    <x v="0"/>
    <m/>
    <m/>
    <m/>
    <m/>
    <m/>
    <m/>
    <m/>
    <m/>
    <m/>
    <m/>
    <m/>
    <m/>
    <m/>
    <m/>
    <m/>
    <m/>
    <m/>
    <m/>
    <m/>
    <m/>
    <m/>
    <m/>
    <m/>
    <m/>
    <m/>
    <m/>
    <m/>
    <m/>
    <m/>
    <m/>
    <m/>
    <m/>
    <m/>
    <m/>
    <m/>
    <m/>
    <m/>
    <m/>
    <m/>
    <m/>
    <m/>
    <m/>
    <d v="2015-09-01T00:00:00"/>
    <m/>
    <m/>
    <m/>
    <m/>
    <x v="0"/>
    <m/>
    <x v="0"/>
    <m/>
    <x v="0"/>
    <m/>
    <m/>
  </r>
  <r>
    <s v="01 key customer sponsored"/>
    <s v="A0037"/>
    <s v="Eire Composites Ltd"/>
    <s v="H91 Y923"/>
    <s v="Ireland"/>
    <s v="N/A"/>
    <x v="0"/>
    <m/>
    <m/>
    <m/>
    <m/>
    <m/>
    <m/>
    <m/>
    <m/>
    <m/>
    <m/>
    <m/>
    <m/>
    <m/>
    <m/>
    <m/>
    <m/>
    <m/>
    <m/>
    <m/>
    <m/>
    <s v="L"/>
    <m/>
    <m/>
    <m/>
    <m/>
    <m/>
    <m/>
    <m/>
    <m/>
    <m/>
    <m/>
    <m/>
    <m/>
    <m/>
    <m/>
    <m/>
    <m/>
    <m/>
    <m/>
    <m/>
    <m/>
    <m/>
    <d v="2013-12-01T00:00:00"/>
    <d v="2016-01-21T00:00:00"/>
    <d v="2016-01-21T00:00:00"/>
    <m/>
    <d v="2018-06-01T00:00:00"/>
    <x v="9"/>
    <s v="ü"/>
    <x v="0"/>
    <m/>
    <x v="0"/>
    <m/>
    <m/>
  </r>
  <r>
    <s v="01 key customer sponsored"/>
    <s v="A6058"/>
    <s v="Electrical Manufacturing Centre – Leonardo Helicopter Division"/>
    <s v="BA20 2YB"/>
    <s v="South West"/>
    <s v="Heart of the South West"/>
    <x v="0"/>
    <m/>
    <m/>
    <m/>
    <m/>
    <m/>
    <m/>
    <m/>
    <m/>
    <m/>
    <m/>
    <m/>
    <m/>
    <m/>
    <m/>
    <m/>
    <m/>
    <m/>
    <m/>
    <m/>
    <m/>
    <m/>
    <m/>
    <m/>
    <m/>
    <m/>
    <m/>
    <m/>
    <m/>
    <s v="L"/>
    <m/>
    <m/>
    <m/>
    <m/>
    <m/>
    <m/>
    <m/>
    <m/>
    <m/>
    <m/>
    <m/>
    <m/>
    <m/>
    <d v="2010-11-01T00:00:00"/>
    <d v="2014-06-01T00:00:00"/>
    <d v="2015-05-01T00:00:00"/>
    <m/>
    <d v="2016-11-01T00:00:00"/>
    <x v="0"/>
    <m/>
    <x v="11"/>
    <s v="ü"/>
    <x v="0"/>
    <m/>
    <m/>
  </r>
  <r>
    <s v="03 self starter"/>
    <s v="A6059"/>
    <s v="Ellsworth Adhesives - Europe"/>
    <s v="G75 0YG"/>
    <s v="Scotland"/>
    <s v="N/A"/>
    <x v="0"/>
    <m/>
    <m/>
    <m/>
    <m/>
    <m/>
    <s v="S"/>
    <m/>
    <m/>
    <m/>
    <m/>
    <m/>
    <m/>
    <m/>
    <m/>
    <m/>
    <m/>
    <m/>
    <m/>
    <m/>
    <m/>
    <m/>
    <m/>
    <m/>
    <m/>
    <m/>
    <m/>
    <m/>
    <m/>
    <m/>
    <m/>
    <m/>
    <m/>
    <m/>
    <m/>
    <s v="S"/>
    <m/>
    <m/>
    <m/>
    <m/>
    <m/>
    <m/>
    <s v="S"/>
    <d v="2016-06-01T00:00:00"/>
    <d v="2016-06-01T00:00:00"/>
    <d v="2016-06-01T00:00:00"/>
    <m/>
    <d v="2016-07-01T00:00:00"/>
    <x v="0"/>
    <m/>
    <x v="0"/>
    <m/>
    <x v="0"/>
    <m/>
    <m/>
  </r>
  <r>
    <s v="01 key customer sponsored"/>
    <s v="A6060"/>
    <s v="Elma Electronic UK Ltd"/>
    <s v="MK44 3BF"/>
    <s v="East of England"/>
    <s v="South East Midlands"/>
    <x v="0"/>
    <m/>
    <m/>
    <m/>
    <m/>
    <m/>
    <m/>
    <m/>
    <m/>
    <m/>
    <m/>
    <m/>
    <m/>
    <m/>
    <m/>
    <m/>
    <s v="*"/>
    <m/>
    <m/>
    <s v="*"/>
    <m/>
    <m/>
    <s v="*"/>
    <m/>
    <m/>
    <m/>
    <s v="*"/>
    <m/>
    <m/>
    <m/>
    <s v="*"/>
    <s v="*"/>
    <s v="*"/>
    <s v="*"/>
    <s v="*"/>
    <s v="*"/>
    <m/>
    <m/>
    <m/>
    <s v="L"/>
    <m/>
    <s v="*"/>
    <m/>
    <d v="2013-06-01T00:00:00"/>
    <d v="2016-01-01T00:00:00"/>
    <d v="2016-01-01T00:00:00"/>
    <m/>
    <d v="2019-01-10T00:00:00"/>
    <x v="18"/>
    <s v="ü"/>
    <x v="0"/>
    <m/>
    <x v="0"/>
    <m/>
    <m/>
  </r>
  <r>
    <s v="01 key customer sponsored"/>
    <s v="A0038"/>
    <s v="Euroscot Engineering Ltd"/>
    <s v="G52 4UJ"/>
    <s v="Scotland"/>
    <s v="N/A"/>
    <x v="0"/>
    <m/>
    <m/>
    <m/>
    <m/>
    <m/>
    <m/>
    <m/>
    <m/>
    <m/>
    <m/>
    <m/>
    <m/>
    <m/>
    <m/>
    <m/>
    <m/>
    <m/>
    <m/>
    <m/>
    <m/>
    <m/>
    <m/>
    <m/>
    <m/>
    <m/>
    <m/>
    <m/>
    <m/>
    <m/>
    <m/>
    <m/>
    <m/>
    <m/>
    <m/>
    <m/>
    <m/>
    <m/>
    <m/>
    <s v="L"/>
    <m/>
    <m/>
    <m/>
    <d v="2018-09-13T00:00:00"/>
    <m/>
    <m/>
    <m/>
    <d v="2018-10-31T00:00:00"/>
    <x v="0"/>
    <m/>
    <x v="0"/>
    <m/>
    <x v="0"/>
    <m/>
    <m/>
  </r>
  <r>
    <s v="01 key customer sponsored"/>
    <s v="A6061"/>
    <s v="Exact Cnc NI Ltd"/>
    <s v="BT356JR"/>
    <s v="Northern Ireland"/>
    <s v="N/A"/>
    <x v="0"/>
    <m/>
    <m/>
    <m/>
    <m/>
    <m/>
    <m/>
    <m/>
    <m/>
    <m/>
    <m/>
    <m/>
    <m/>
    <m/>
    <m/>
    <m/>
    <m/>
    <m/>
    <m/>
    <m/>
    <m/>
    <m/>
    <m/>
    <m/>
    <m/>
    <m/>
    <m/>
    <m/>
    <m/>
    <m/>
    <m/>
    <m/>
    <m/>
    <m/>
    <m/>
    <m/>
    <m/>
    <m/>
    <m/>
    <m/>
    <m/>
    <m/>
    <s v="L"/>
    <d v="2018-06-12T00:00:00"/>
    <m/>
    <m/>
    <m/>
    <d v="2018-09-10T00:00:00"/>
    <x v="0"/>
    <m/>
    <x v="0"/>
    <m/>
    <x v="0"/>
    <m/>
    <m/>
  </r>
  <r>
    <s v="01 key customer sponsored"/>
    <s v="A6062"/>
    <s v="Exsel Dytecna Ltd"/>
    <s v="WR3 8TJ"/>
    <s v="Midlands"/>
    <s v="Worcestershire"/>
    <x v="0"/>
    <m/>
    <m/>
    <m/>
    <m/>
    <m/>
    <m/>
    <m/>
    <m/>
    <m/>
    <m/>
    <m/>
    <m/>
    <m/>
    <m/>
    <m/>
    <m/>
    <m/>
    <m/>
    <s v="L"/>
    <m/>
    <m/>
    <m/>
    <m/>
    <m/>
    <m/>
    <m/>
    <m/>
    <m/>
    <m/>
    <m/>
    <m/>
    <m/>
    <m/>
    <m/>
    <m/>
    <m/>
    <m/>
    <m/>
    <m/>
    <m/>
    <m/>
    <m/>
    <d v="2018-07-11T00:00:00"/>
    <m/>
    <m/>
    <m/>
    <d v="2018-08-31T00:00:00"/>
    <x v="0"/>
    <m/>
    <x v="0"/>
    <m/>
    <x v="0"/>
    <m/>
    <m/>
  </r>
  <r>
    <s v="01 key customer sponsored"/>
    <s v="A6063"/>
    <s v="Fabrinet UK"/>
    <s v="SN11 9PT"/>
    <s v="South West"/>
    <s v="Swindon &amp; Wiltshire"/>
    <x v="0"/>
    <m/>
    <m/>
    <m/>
    <m/>
    <m/>
    <m/>
    <m/>
    <m/>
    <m/>
    <m/>
    <m/>
    <m/>
    <m/>
    <m/>
    <m/>
    <m/>
    <m/>
    <m/>
    <m/>
    <m/>
    <m/>
    <m/>
    <m/>
    <m/>
    <m/>
    <m/>
    <m/>
    <m/>
    <m/>
    <s v="L"/>
    <m/>
    <m/>
    <m/>
    <m/>
    <m/>
    <m/>
    <m/>
    <m/>
    <m/>
    <m/>
    <s v="S"/>
    <m/>
    <d v="2008-07-01T00:00:00"/>
    <d v="2016-01-28T00:00:00"/>
    <d v="2016-01-28T00:00:00"/>
    <m/>
    <d v="2017-05-01T00:00:00"/>
    <x v="0"/>
    <m/>
    <x v="0"/>
    <m/>
    <x v="0"/>
    <m/>
    <m/>
  </r>
  <r>
    <s v="01 key customer sponsored"/>
    <s v="A6064"/>
    <s v="FGP Systems Ltd"/>
    <s v="DT4 9TB"/>
    <s v="South West"/>
    <m/>
    <x v="0"/>
    <m/>
    <m/>
    <s v="Y"/>
    <m/>
    <m/>
    <m/>
    <m/>
    <m/>
    <m/>
    <m/>
    <m/>
    <m/>
    <m/>
    <m/>
    <m/>
    <m/>
    <m/>
    <m/>
    <m/>
    <m/>
    <m/>
    <m/>
    <m/>
    <m/>
    <m/>
    <m/>
    <m/>
    <m/>
    <m/>
    <s v="S"/>
    <m/>
    <m/>
    <m/>
    <m/>
    <m/>
    <m/>
    <m/>
    <m/>
    <s v="L"/>
    <m/>
    <m/>
    <m/>
    <d v="2018-04-26T00:00:00"/>
    <m/>
    <m/>
    <m/>
    <d v="2018-07-01T00:00:00"/>
    <x v="0"/>
    <m/>
    <x v="0"/>
    <m/>
    <x v="0"/>
    <m/>
    <m/>
  </r>
  <r>
    <s v="03 self starter"/>
    <s v="A6065"/>
    <s v="Flann Microwave"/>
    <s v="PL31 2QL"/>
    <s v="South West"/>
    <s v="Heart of the South West"/>
    <x v="0"/>
    <m/>
    <m/>
    <m/>
    <m/>
    <m/>
    <m/>
    <m/>
    <m/>
    <m/>
    <m/>
    <m/>
    <m/>
    <m/>
    <m/>
    <m/>
    <m/>
    <m/>
    <m/>
    <m/>
    <m/>
    <m/>
    <m/>
    <m/>
    <m/>
    <m/>
    <m/>
    <m/>
    <m/>
    <m/>
    <m/>
    <m/>
    <m/>
    <m/>
    <m/>
    <m/>
    <m/>
    <m/>
    <m/>
    <m/>
    <m/>
    <m/>
    <m/>
    <d v="2018-01-18T00:00:00"/>
    <m/>
    <m/>
    <m/>
    <m/>
    <x v="0"/>
    <m/>
    <x v="0"/>
    <m/>
    <x v="0"/>
    <m/>
    <m/>
  </r>
  <r>
    <s v="03 self starter"/>
    <s v="A6066"/>
    <s v="Fluoro-Tech Limited"/>
    <s v="TF1 5JD"/>
    <s v="Midlands"/>
    <s v="Marches "/>
    <x v="0"/>
    <m/>
    <m/>
    <m/>
    <m/>
    <m/>
    <m/>
    <m/>
    <m/>
    <m/>
    <m/>
    <m/>
    <m/>
    <m/>
    <m/>
    <m/>
    <m/>
    <m/>
    <m/>
    <m/>
    <m/>
    <m/>
    <m/>
    <m/>
    <m/>
    <m/>
    <m/>
    <m/>
    <m/>
    <m/>
    <m/>
    <m/>
    <m/>
    <m/>
    <m/>
    <m/>
    <m/>
    <m/>
    <m/>
    <m/>
    <m/>
    <m/>
    <m/>
    <d v="2016-06-08T00:00:00"/>
    <m/>
    <m/>
    <m/>
    <m/>
    <x v="0"/>
    <m/>
    <x v="0"/>
    <m/>
    <x v="0"/>
    <m/>
    <m/>
  </r>
  <r>
    <s v="03 self starter"/>
    <s v="ZZA0092"/>
    <s v="Ford Aerospace Ltd"/>
    <s v="NE33 5ST"/>
    <s v="North East"/>
    <m/>
    <x v="1"/>
    <s v="?"/>
    <m/>
    <m/>
    <m/>
    <m/>
    <m/>
    <m/>
    <m/>
    <m/>
    <m/>
    <m/>
    <m/>
    <m/>
    <m/>
    <m/>
    <m/>
    <m/>
    <m/>
    <m/>
    <m/>
    <m/>
    <m/>
    <m/>
    <m/>
    <m/>
    <m/>
    <m/>
    <m/>
    <s v="S"/>
    <m/>
    <m/>
    <m/>
    <m/>
    <m/>
    <m/>
    <m/>
    <m/>
    <m/>
    <m/>
    <m/>
    <m/>
    <m/>
    <m/>
    <m/>
    <m/>
    <m/>
    <m/>
    <x v="0"/>
    <m/>
    <x v="0"/>
    <m/>
    <x v="0"/>
    <m/>
    <m/>
  </r>
  <r>
    <s v="03 self starter"/>
    <s v="A6067"/>
    <s v="FSL Aerospace Ltd"/>
    <s v="UB8 2YF"/>
    <s v="South East"/>
    <s v="Thames Valley Berkshire"/>
    <x v="0"/>
    <m/>
    <m/>
    <m/>
    <m/>
    <m/>
    <m/>
    <m/>
    <m/>
    <m/>
    <m/>
    <m/>
    <m/>
    <m/>
    <m/>
    <m/>
    <s v="*"/>
    <m/>
    <m/>
    <m/>
    <m/>
    <m/>
    <m/>
    <m/>
    <s v="S"/>
    <s v="S"/>
    <m/>
    <m/>
    <m/>
    <m/>
    <m/>
    <m/>
    <s v="S"/>
    <s v="S"/>
    <m/>
    <m/>
    <m/>
    <m/>
    <m/>
    <s v="S"/>
    <m/>
    <m/>
    <m/>
    <d v="2006-11-01T00:00:00"/>
    <d v="2019-04-11T00:00:00"/>
    <d v="2017-01-24T00:00:00"/>
    <d v="2016-09-07T00:00:00"/>
    <d v="2019-04-15T00:00:00"/>
    <x v="19"/>
    <s v="ü"/>
    <x v="0"/>
    <m/>
    <x v="0"/>
    <m/>
    <m/>
  </r>
  <r>
    <s v="03 self starter"/>
    <s v="A0036"/>
    <s v="Fuchs Lubricants UK Plc"/>
    <s v="ST1 5HU"/>
    <s v="Midlands"/>
    <s v="Stoke on Trent &amp; Staff"/>
    <x v="0"/>
    <m/>
    <m/>
    <m/>
    <m/>
    <m/>
    <m/>
    <m/>
    <m/>
    <m/>
    <s v="S"/>
    <m/>
    <m/>
    <m/>
    <m/>
    <m/>
    <m/>
    <m/>
    <s v="S"/>
    <m/>
    <m/>
    <m/>
    <m/>
    <m/>
    <m/>
    <m/>
    <m/>
    <m/>
    <m/>
    <m/>
    <m/>
    <m/>
    <m/>
    <m/>
    <m/>
    <m/>
    <m/>
    <m/>
    <m/>
    <m/>
    <m/>
    <m/>
    <s v="S"/>
    <d v="2013-02-01T00:00:00"/>
    <d v="2016-05-01T00:00:00"/>
    <d v="2016-06-01T00:00:00"/>
    <d v="2016-07-01T00:00:00"/>
    <d v="2017-10-01T00:00:00"/>
    <x v="0"/>
    <m/>
    <x v="0"/>
    <m/>
    <x v="0"/>
    <m/>
    <m/>
  </r>
  <r>
    <s v="01 key customer sponsored"/>
    <s v="A0009"/>
    <s v="G &amp; O Springs Ltd"/>
    <s v="B98 8YP"/>
    <s v="Midlands"/>
    <s v="Greater Birmingham &amp; Solihul"/>
    <x v="0"/>
    <s v="Y"/>
    <m/>
    <s v="Y"/>
    <m/>
    <m/>
    <m/>
    <m/>
    <m/>
    <m/>
    <m/>
    <m/>
    <m/>
    <m/>
    <m/>
    <m/>
    <m/>
    <m/>
    <m/>
    <m/>
    <m/>
    <m/>
    <m/>
    <m/>
    <m/>
    <m/>
    <m/>
    <m/>
    <s v="S"/>
    <m/>
    <m/>
    <m/>
    <m/>
    <s v="S"/>
    <m/>
    <m/>
    <m/>
    <s v="L"/>
    <m/>
    <m/>
    <m/>
    <s v="*"/>
    <m/>
    <d v="2007-11-01T00:00:00"/>
    <d v="2018-04-30T00:00:00"/>
    <d v="2018-04-12T00:00:00"/>
    <m/>
    <d v="2018-05-01T00:00:00"/>
    <x v="20"/>
    <s v="ü"/>
    <x v="0"/>
    <m/>
    <x v="0"/>
    <m/>
    <m/>
  </r>
  <r>
    <s v="03 self starter"/>
    <s v="ZZA0091"/>
    <s v="Geometric Manufacturing Ltd"/>
    <s v="GL20 8ND"/>
    <s v="South West"/>
    <s v="Gloucester"/>
    <x v="1"/>
    <m/>
    <m/>
    <m/>
    <m/>
    <m/>
    <m/>
    <m/>
    <m/>
    <m/>
    <m/>
    <m/>
    <m/>
    <m/>
    <m/>
    <s v="S"/>
    <m/>
    <m/>
    <m/>
    <m/>
    <m/>
    <m/>
    <m/>
    <m/>
    <m/>
    <m/>
    <m/>
    <m/>
    <m/>
    <m/>
    <m/>
    <m/>
    <m/>
    <m/>
    <m/>
    <m/>
    <m/>
    <m/>
    <m/>
    <m/>
    <m/>
    <m/>
    <m/>
    <m/>
    <m/>
    <m/>
    <m/>
    <m/>
    <x v="0"/>
    <m/>
    <x v="0"/>
    <m/>
    <x v="0"/>
    <m/>
    <m/>
  </r>
  <r>
    <s v="03 self starter"/>
    <s v="A6068"/>
    <s v="Gilbert Laurence Ltd"/>
    <s v="UB8 2FR"/>
    <s v="South East"/>
    <s v="Bucks, Thame Valley"/>
    <x v="0"/>
    <m/>
    <m/>
    <m/>
    <m/>
    <m/>
    <m/>
    <m/>
    <m/>
    <m/>
    <m/>
    <m/>
    <m/>
    <m/>
    <m/>
    <m/>
    <m/>
    <m/>
    <m/>
    <m/>
    <m/>
    <m/>
    <m/>
    <m/>
    <m/>
    <m/>
    <m/>
    <m/>
    <m/>
    <m/>
    <m/>
    <m/>
    <m/>
    <m/>
    <m/>
    <m/>
    <m/>
    <m/>
    <m/>
    <m/>
    <m/>
    <m/>
    <m/>
    <d v="2017-03-22T00:00:00"/>
    <m/>
    <m/>
    <m/>
    <m/>
    <x v="0"/>
    <m/>
    <x v="0"/>
    <m/>
    <x v="0"/>
    <m/>
    <m/>
  </r>
  <r>
    <s v="03 self starter"/>
    <s v="A6069"/>
    <s v="GKM Aerospace Ltd"/>
    <s v="SS13 1DJ"/>
    <s v="South East"/>
    <s v="South East"/>
    <x v="0"/>
    <m/>
    <m/>
    <m/>
    <m/>
    <m/>
    <m/>
    <m/>
    <m/>
    <m/>
    <m/>
    <m/>
    <m/>
    <m/>
    <m/>
    <m/>
    <m/>
    <m/>
    <m/>
    <m/>
    <m/>
    <m/>
    <m/>
    <m/>
    <m/>
    <m/>
    <m/>
    <m/>
    <m/>
    <m/>
    <m/>
    <m/>
    <m/>
    <m/>
    <m/>
    <m/>
    <m/>
    <m/>
    <m/>
    <m/>
    <m/>
    <m/>
    <m/>
    <d v="2015-06-30T00:00:00"/>
    <m/>
    <m/>
    <m/>
    <d v="2018-08-01T00:00:00"/>
    <x v="0"/>
    <m/>
    <x v="0"/>
    <m/>
    <x v="0"/>
    <m/>
    <m/>
  </r>
  <r>
    <s v="02 regionally led"/>
    <s v="A6070"/>
    <s v="GLENHEAD ENGINEERING LIMITED"/>
    <s v="G81 4HT"/>
    <s v="Scotland"/>
    <s v="N/A"/>
    <x v="0"/>
    <m/>
    <m/>
    <m/>
    <m/>
    <m/>
    <s v="L"/>
    <m/>
    <m/>
    <m/>
    <m/>
    <m/>
    <m/>
    <m/>
    <m/>
    <m/>
    <m/>
    <m/>
    <m/>
    <m/>
    <m/>
    <m/>
    <m/>
    <m/>
    <m/>
    <m/>
    <m/>
    <m/>
    <m/>
    <m/>
    <m/>
    <m/>
    <m/>
    <m/>
    <m/>
    <m/>
    <m/>
    <m/>
    <m/>
    <m/>
    <m/>
    <m/>
    <m/>
    <d v="2011-03-01T00:00:00"/>
    <m/>
    <m/>
    <m/>
    <m/>
    <x v="0"/>
    <m/>
    <x v="0"/>
    <m/>
    <x v="0"/>
    <m/>
    <m/>
  </r>
  <r>
    <s v="03 self starter"/>
    <s v="A6071"/>
    <s v="GMK Ltd"/>
    <s v="PO15 5RL"/>
    <s v="South East"/>
    <m/>
    <x v="0"/>
    <m/>
    <m/>
    <m/>
    <m/>
    <m/>
    <m/>
    <m/>
    <m/>
    <m/>
    <m/>
    <m/>
    <m/>
    <m/>
    <m/>
    <m/>
    <m/>
    <m/>
    <m/>
    <m/>
    <m/>
    <m/>
    <m/>
    <m/>
    <m/>
    <m/>
    <m/>
    <m/>
    <m/>
    <m/>
    <m/>
    <m/>
    <m/>
    <m/>
    <m/>
    <m/>
    <m/>
    <m/>
    <m/>
    <m/>
    <m/>
    <m/>
    <m/>
    <d v="2018-04-03T00:00:00"/>
    <m/>
    <m/>
    <m/>
    <d v="2018-08-01T00:00:00"/>
    <x v="0"/>
    <m/>
    <x v="0"/>
    <m/>
    <x v="0"/>
    <m/>
    <m/>
  </r>
  <r>
    <s v="01 key customer sponsored"/>
    <s v="A6072"/>
    <s v="Gooch &amp; Housego Ltd"/>
    <s v="TA19 0PF"/>
    <s v="South West"/>
    <s v="Heart of the South West"/>
    <x v="0"/>
    <m/>
    <s v="Y"/>
    <s v="Y"/>
    <m/>
    <m/>
    <m/>
    <m/>
    <m/>
    <m/>
    <m/>
    <m/>
    <m/>
    <m/>
    <m/>
    <m/>
    <m/>
    <m/>
    <m/>
    <m/>
    <m/>
    <m/>
    <m/>
    <m/>
    <m/>
    <m/>
    <m/>
    <m/>
    <m/>
    <m/>
    <s v="L"/>
    <m/>
    <m/>
    <m/>
    <m/>
    <m/>
    <m/>
    <m/>
    <m/>
    <m/>
    <m/>
    <m/>
    <m/>
    <d v="2010-04-01T00:00:00"/>
    <d v="2011-03-01T00:00:00"/>
    <d v="2011-02-01T00:00:00"/>
    <m/>
    <d v="2011-06-01T00:00:00"/>
    <x v="0"/>
    <m/>
    <x v="0"/>
    <m/>
    <x v="0"/>
    <m/>
    <m/>
  </r>
  <r>
    <s v="01 key customer sponsored"/>
    <s v="A6073"/>
    <s v="Graves Aircraft Components Ltd"/>
    <s v="B31 3PJ"/>
    <s v="Midlands"/>
    <s v="Greater Birmingham &amp; Solihul"/>
    <x v="0"/>
    <m/>
    <m/>
    <s v="Y"/>
    <m/>
    <m/>
    <m/>
    <m/>
    <m/>
    <s v="S"/>
    <m/>
    <m/>
    <m/>
    <m/>
    <m/>
    <m/>
    <m/>
    <m/>
    <m/>
    <m/>
    <m/>
    <m/>
    <m/>
    <m/>
    <m/>
    <m/>
    <m/>
    <m/>
    <m/>
    <m/>
    <m/>
    <m/>
    <m/>
    <m/>
    <m/>
    <m/>
    <m/>
    <s v="L"/>
    <m/>
    <m/>
    <m/>
    <m/>
    <m/>
    <d v="2009-03-01T00:00:00"/>
    <d v="2017-10-10T00:00:00"/>
    <d v="2017-11-24T00:00:00"/>
    <m/>
    <d v="2018-05-01T00:00:00"/>
    <x v="20"/>
    <s v="ü"/>
    <x v="0"/>
    <m/>
    <x v="0"/>
    <m/>
    <m/>
  </r>
  <r>
    <s v="02 regionally led"/>
    <s v="A0041"/>
    <s v="Green Energy Precision"/>
    <s v="BT25 1HL"/>
    <s v="Northern Ireland"/>
    <s v="N/A"/>
    <x v="0"/>
    <m/>
    <m/>
    <m/>
    <m/>
    <m/>
    <m/>
    <s v="L"/>
    <m/>
    <m/>
    <m/>
    <m/>
    <m/>
    <m/>
    <m/>
    <m/>
    <m/>
    <m/>
    <m/>
    <m/>
    <m/>
    <m/>
    <m/>
    <m/>
    <m/>
    <m/>
    <m/>
    <m/>
    <m/>
    <m/>
    <m/>
    <m/>
    <m/>
    <m/>
    <m/>
    <m/>
    <m/>
    <m/>
    <m/>
    <m/>
    <m/>
    <m/>
    <m/>
    <d v="2018-11-14T00:00:00"/>
    <m/>
    <m/>
    <m/>
    <s v="TBC"/>
    <x v="0"/>
    <m/>
    <x v="0"/>
    <m/>
    <x v="0"/>
    <m/>
    <m/>
  </r>
  <r>
    <s v="03 self starter"/>
    <s v="A6074"/>
    <s v="Groveley Precision Engineering Ltd"/>
    <s v="BH23 3HB"/>
    <s v="South West"/>
    <s v="Dorset"/>
    <x v="0"/>
    <m/>
    <m/>
    <m/>
    <m/>
    <m/>
    <m/>
    <m/>
    <m/>
    <m/>
    <m/>
    <m/>
    <m/>
    <m/>
    <m/>
    <s v="*"/>
    <m/>
    <m/>
    <m/>
    <s v="2&amp;b"/>
    <m/>
    <m/>
    <s v="2&amp;b"/>
    <m/>
    <s v="2&amp;b"/>
    <m/>
    <m/>
    <m/>
    <m/>
    <m/>
    <m/>
    <m/>
    <m/>
    <s v="S"/>
    <m/>
    <m/>
    <m/>
    <m/>
    <m/>
    <m/>
    <m/>
    <m/>
    <m/>
    <d v="2008-09-01T00:00:00"/>
    <d v="2015-03-05T00:00:00"/>
    <d v="2015-03-05T00:00:00"/>
    <d v="2016-09-13T00:00:00"/>
    <d v="2017-12-01T00:00:00"/>
    <x v="0"/>
    <m/>
    <x v="12"/>
    <s v="ü"/>
    <x v="0"/>
    <m/>
    <m/>
  </r>
  <r>
    <s v="03 self starter"/>
    <s v="A6075"/>
    <s v="Hadigy Limited"/>
    <s v="EC1V 2NX"/>
    <s v="South West"/>
    <s v="London"/>
    <x v="0"/>
    <m/>
    <m/>
    <m/>
    <m/>
    <m/>
    <m/>
    <m/>
    <m/>
    <m/>
    <m/>
    <m/>
    <m/>
    <m/>
    <m/>
    <m/>
    <m/>
    <m/>
    <m/>
    <s v="S"/>
    <m/>
    <m/>
    <m/>
    <m/>
    <m/>
    <m/>
    <m/>
    <m/>
    <m/>
    <m/>
    <m/>
    <m/>
    <m/>
    <m/>
    <m/>
    <m/>
    <m/>
    <m/>
    <m/>
    <m/>
    <m/>
    <m/>
    <m/>
    <d v="2013-12-01T00:00:00"/>
    <m/>
    <m/>
    <m/>
    <m/>
    <x v="0"/>
    <m/>
    <x v="0"/>
    <m/>
    <x v="0"/>
    <m/>
    <m/>
  </r>
  <r>
    <s v="01 key customer sponsored"/>
    <s v="A0045"/>
    <s v="Halo Aerospace Laboratories UK Ltd"/>
    <s v="LA3 3EN"/>
    <s v="North West"/>
    <s v="Lancashire"/>
    <x v="0"/>
    <m/>
    <m/>
    <m/>
    <m/>
    <m/>
    <m/>
    <m/>
    <m/>
    <m/>
    <m/>
    <m/>
    <m/>
    <m/>
    <m/>
    <m/>
    <m/>
    <m/>
    <m/>
    <m/>
    <m/>
    <m/>
    <m/>
    <m/>
    <m/>
    <m/>
    <m/>
    <m/>
    <m/>
    <m/>
    <m/>
    <m/>
    <m/>
    <m/>
    <m/>
    <m/>
    <s v="L"/>
    <m/>
    <m/>
    <m/>
    <m/>
    <m/>
    <m/>
    <d v="2018-12-12T00:00:00"/>
    <m/>
    <m/>
    <m/>
    <d v="2019-01-28T00:00:00"/>
    <x v="0"/>
    <m/>
    <x v="0"/>
    <m/>
    <x v="0"/>
    <m/>
    <m/>
  </r>
  <r>
    <s v="03 self starter"/>
    <s v="A6076"/>
    <s v="Hauck Heat Treatment Ltd - Cheltenham"/>
    <s v="GL51 6SX"/>
    <s v="South West"/>
    <s v="Gloucester"/>
    <x v="0"/>
    <m/>
    <m/>
    <m/>
    <m/>
    <s v="L"/>
    <m/>
    <m/>
    <m/>
    <m/>
    <s v="L"/>
    <m/>
    <m/>
    <m/>
    <m/>
    <m/>
    <m/>
    <m/>
    <m/>
    <m/>
    <m/>
    <m/>
    <m/>
    <m/>
    <m/>
    <s v="*"/>
    <m/>
    <m/>
    <m/>
    <m/>
    <s v="*"/>
    <m/>
    <m/>
    <s v="*"/>
    <m/>
    <m/>
    <s v="*"/>
    <m/>
    <m/>
    <m/>
    <m/>
    <m/>
    <m/>
    <d v="2014-06-01T00:00:00"/>
    <d v="2016-07-27T00:00:00"/>
    <d v="2016-06-30T00:00:00"/>
    <d v="2016-04-19T00:00:00"/>
    <d v="2018-08-25T00:00:00"/>
    <x v="0"/>
    <m/>
    <x v="13"/>
    <s v="ü"/>
    <x v="0"/>
    <m/>
    <m/>
  </r>
  <r>
    <s v="03 self starter"/>
    <s v="A6077"/>
    <s v="Hauck Heat Treatment Ltd - Letchworth"/>
    <s v="SG6 1HD"/>
    <s v="East of England"/>
    <s v="Greater Cambridge &amp; Peterbo"/>
    <x v="0"/>
    <m/>
    <m/>
    <m/>
    <m/>
    <m/>
    <m/>
    <m/>
    <m/>
    <m/>
    <s v="*"/>
    <m/>
    <m/>
    <m/>
    <m/>
    <m/>
    <s v="*"/>
    <s v="*"/>
    <s v="*"/>
    <m/>
    <m/>
    <s v="*"/>
    <m/>
    <m/>
    <s v="*"/>
    <s v="*"/>
    <m/>
    <s v="*"/>
    <s v="*"/>
    <s v="*"/>
    <m/>
    <s v="*"/>
    <m/>
    <s v="*"/>
    <m/>
    <m/>
    <s v="*"/>
    <s v="*"/>
    <m/>
    <s v="*"/>
    <s v="*"/>
    <m/>
    <m/>
    <d v="2012-02-01T00:00:00"/>
    <d v="2015-04-15T00:00:00"/>
    <d v="2016-06-30T00:00:00"/>
    <d v="2016-04-19T00:00:00"/>
    <d v="2017-06-06T00:00:00"/>
    <x v="0"/>
    <m/>
    <x v="0"/>
    <m/>
    <x v="0"/>
    <m/>
    <m/>
  </r>
  <r>
    <s v="03 self starter"/>
    <s v="A6078"/>
    <s v="Hauck Heat Treatment Ltd - Telford"/>
    <s v="TF1 7YU"/>
    <s v="Midlands"/>
    <s v="Marches "/>
    <x v="0"/>
    <m/>
    <m/>
    <m/>
    <m/>
    <m/>
    <m/>
    <m/>
    <m/>
    <m/>
    <s v="*"/>
    <m/>
    <m/>
    <m/>
    <m/>
    <m/>
    <s v="*"/>
    <m/>
    <m/>
    <m/>
    <m/>
    <m/>
    <m/>
    <m/>
    <m/>
    <s v="*"/>
    <m/>
    <m/>
    <s v="*"/>
    <s v="*"/>
    <m/>
    <m/>
    <m/>
    <s v="*"/>
    <m/>
    <m/>
    <s v="*"/>
    <m/>
    <m/>
    <m/>
    <m/>
    <m/>
    <m/>
    <d v="2015-10-01T00:00:00"/>
    <d v="2016-08-01T00:00:00"/>
    <m/>
    <m/>
    <m/>
    <x v="0"/>
    <m/>
    <x v="0"/>
    <m/>
    <x v="0"/>
    <m/>
    <m/>
  </r>
  <r>
    <s v="03 self starter"/>
    <s v="ZZA0090"/>
    <s v="Helitune Ltd"/>
    <s v="EX38 7HP"/>
    <s v="South West"/>
    <s v="Heart of the South West"/>
    <x v="1"/>
    <m/>
    <m/>
    <m/>
    <m/>
    <m/>
    <m/>
    <m/>
    <m/>
    <m/>
    <m/>
    <m/>
    <m/>
    <m/>
    <m/>
    <s v="S"/>
    <m/>
    <m/>
    <m/>
    <m/>
    <m/>
    <m/>
    <m/>
    <m/>
    <m/>
    <m/>
    <m/>
    <m/>
    <m/>
    <m/>
    <m/>
    <m/>
    <m/>
    <m/>
    <m/>
    <m/>
    <m/>
    <m/>
    <m/>
    <m/>
    <m/>
    <m/>
    <m/>
    <m/>
    <m/>
    <m/>
    <m/>
    <m/>
    <x v="0"/>
    <m/>
    <x v="0"/>
    <m/>
    <x v="0"/>
    <m/>
    <m/>
  </r>
  <r>
    <s v="03 self starter"/>
    <s v="A6079"/>
    <s v="Hempel Special Metals Ltd"/>
    <s v="RG41 2QZ"/>
    <s v="South East"/>
    <s v="Enterprise M3"/>
    <x v="0"/>
    <m/>
    <m/>
    <m/>
    <m/>
    <m/>
    <m/>
    <m/>
    <m/>
    <m/>
    <m/>
    <m/>
    <m/>
    <m/>
    <m/>
    <m/>
    <m/>
    <m/>
    <m/>
    <m/>
    <m/>
    <m/>
    <m/>
    <m/>
    <m/>
    <m/>
    <m/>
    <m/>
    <m/>
    <m/>
    <m/>
    <m/>
    <m/>
    <m/>
    <m/>
    <m/>
    <m/>
    <m/>
    <m/>
    <m/>
    <m/>
    <m/>
    <s v="*"/>
    <d v="2016-05-11T00:00:00"/>
    <d v="2019-05-01T00:00:00"/>
    <d v="2019-04-01T00:00:00"/>
    <m/>
    <d v="2019-03-01T00:00:00"/>
    <x v="21"/>
    <s v="ü"/>
    <x v="0"/>
    <m/>
    <x v="0"/>
    <m/>
    <m/>
  </r>
  <r>
    <s v="03 self starter"/>
    <s v="A6080"/>
    <s v="High Tech Engineering Ltd"/>
    <s v="LU5 5BF"/>
    <s v="East of England"/>
    <s v="South East Midlands"/>
    <x v="0"/>
    <m/>
    <m/>
    <m/>
    <m/>
    <s v="S"/>
    <m/>
    <m/>
    <m/>
    <s v="S"/>
    <m/>
    <m/>
    <m/>
    <m/>
    <m/>
    <m/>
    <s v="S"/>
    <s v="*"/>
    <m/>
    <s v="*"/>
    <m/>
    <m/>
    <m/>
    <m/>
    <m/>
    <s v="*"/>
    <m/>
    <s v="*"/>
    <m/>
    <m/>
    <m/>
    <m/>
    <m/>
    <m/>
    <m/>
    <s v="*"/>
    <m/>
    <m/>
    <m/>
    <m/>
    <m/>
    <s v="*"/>
    <m/>
    <d v="2007-07-01T00:00:00"/>
    <d v="2009-08-01T00:00:00"/>
    <d v="2011-10-01T00:00:00"/>
    <d v="2015-09-01T00:00:00"/>
    <d v="2008-05-01T00:00:00"/>
    <x v="0"/>
    <m/>
    <x v="0"/>
    <m/>
    <x v="0"/>
    <m/>
    <m/>
  </r>
  <r>
    <s v="03 self starter"/>
    <s v="A0008"/>
    <s v="HITEK Electronic Materials Ltd"/>
    <s v="DN17 2AX"/>
    <s v="North East"/>
    <s v="Greater Lincoln"/>
    <x v="0"/>
    <m/>
    <m/>
    <m/>
    <m/>
    <m/>
    <m/>
    <m/>
    <m/>
    <m/>
    <m/>
    <m/>
    <m/>
    <m/>
    <m/>
    <m/>
    <m/>
    <m/>
    <m/>
    <s v="S"/>
    <m/>
    <m/>
    <s v="S"/>
    <m/>
    <m/>
    <m/>
    <m/>
    <m/>
    <m/>
    <m/>
    <m/>
    <m/>
    <m/>
    <m/>
    <m/>
    <m/>
    <m/>
    <m/>
    <m/>
    <m/>
    <m/>
    <m/>
    <s v="S"/>
    <d v="2011-07-01T00:00:00"/>
    <d v="2017-10-03T00:00:00"/>
    <d v="2017-10-03T00:00:00"/>
    <d v="2016-06-15T00:00:00"/>
    <d v="2017-10-31T00:00:00"/>
    <x v="22"/>
    <s v="ü"/>
    <x v="0"/>
    <m/>
    <x v="0"/>
    <m/>
    <m/>
  </r>
  <r>
    <s v="03 self starter"/>
    <s v="ZZA0085"/>
    <s v="HS Marston Aerospace Limited"/>
    <s v="WV106QJ"/>
    <s v="Midlands"/>
    <m/>
    <x v="1"/>
    <m/>
    <m/>
    <m/>
    <m/>
    <m/>
    <m/>
    <m/>
    <m/>
    <m/>
    <m/>
    <m/>
    <m/>
    <m/>
    <m/>
    <m/>
    <m/>
    <m/>
    <m/>
    <m/>
    <m/>
    <m/>
    <m/>
    <m/>
    <m/>
    <m/>
    <m/>
    <m/>
    <m/>
    <s v="L"/>
    <m/>
    <m/>
    <m/>
    <m/>
    <m/>
    <m/>
    <m/>
    <m/>
    <m/>
    <m/>
    <m/>
    <m/>
    <m/>
    <m/>
    <m/>
    <m/>
    <m/>
    <m/>
    <x v="0"/>
    <m/>
    <x v="0"/>
    <m/>
    <x v="0"/>
    <m/>
    <m/>
  </r>
  <r>
    <s v="03 self starter"/>
    <s v="A6081"/>
    <s v="HSM Aero Ltd - Letchworth"/>
    <s v="SG6 2JF"/>
    <s v="South East"/>
    <s v="Greater Cambridge &amp; Peterbo"/>
    <x v="0"/>
    <m/>
    <m/>
    <m/>
    <m/>
    <m/>
    <m/>
    <m/>
    <m/>
    <m/>
    <m/>
    <m/>
    <m/>
    <m/>
    <m/>
    <m/>
    <m/>
    <m/>
    <m/>
    <m/>
    <m/>
    <m/>
    <m/>
    <m/>
    <m/>
    <m/>
    <m/>
    <m/>
    <m/>
    <m/>
    <m/>
    <m/>
    <m/>
    <m/>
    <m/>
    <m/>
    <m/>
    <m/>
    <m/>
    <m/>
    <m/>
    <m/>
    <s v="S"/>
    <d v="2008-01-01T00:00:00"/>
    <d v="2015-02-26T00:00:00"/>
    <d v="2015-02-24T00:00:00"/>
    <d v="2016-12-05T00:00:00"/>
    <d v="2016-11-01T00:00:00"/>
    <x v="0"/>
    <m/>
    <x v="0"/>
    <m/>
    <x v="0"/>
    <m/>
    <m/>
  </r>
  <r>
    <s v="01 key customer sponsored"/>
    <s v="A6082"/>
    <s v="Huber+Suhner (UK) Ltd"/>
    <s v="RG2 6GF"/>
    <s v="South East"/>
    <s v="Bucks, Thame Valley"/>
    <x v="0"/>
    <m/>
    <m/>
    <m/>
    <m/>
    <m/>
    <m/>
    <m/>
    <m/>
    <m/>
    <m/>
    <m/>
    <m/>
    <m/>
    <m/>
    <m/>
    <m/>
    <m/>
    <m/>
    <m/>
    <m/>
    <m/>
    <m/>
    <m/>
    <m/>
    <m/>
    <m/>
    <m/>
    <m/>
    <m/>
    <m/>
    <m/>
    <m/>
    <m/>
    <m/>
    <m/>
    <m/>
    <m/>
    <m/>
    <s v="L"/>
    <m/>
    <m/>
    <m/>
    <d v="2018-06-29T00:00:00"/>
    <m/>
    <m/>
    <m/>
    <d v="2018-06-21T00:00:00"/>
    <x v="0"/>
    <m/>
    <x v="0"/>
    <m/>
    <x v="0"/>
    <m/>
    <m/>
  </r>
  <r>
    <s v="03 self starter"/>
    <s v="ZA0050"/>
    <s v="Hucknall Sheet Metal"/>
    <s v="NG6 8RD"/>
    <s v="Midlands"/>
    <m/>
    <x v="1"/>
    <m/>
    <m/>
    <m/>
    <m/>
    <m/>
    <m/>
    <m/>
    <m/>
    <m/>
    <m/>
    <m/>
    <m/>
    <m/>
    <m/>
    <m/>
    <m/>
    <m/>
    <m/>
    <m/>
    <m/>
    <m/>
    <m/>
    <m/>
    <m/>
    <m/>
    <m/>
    <m/>
    <m/>
    <m/>
    <m/>
    <m/>
    <m/>
    <m/>
    <m/>
    <m/>
    <m/>
    <m/>
    <m/>
    <m/>
    <m/>
    <m/>
    <m/>
    <m/>
    <m/>
    <m/>
    <m/>
    <m/>
    <x v="0"/>
    <m/>
    <x v="0"/>
    <m/>
    <x v="0"/>
    <m/>
    <m/>
  </r>
  <r>
    <s v="01 key customer sponsored"/>
    <s v="A0046"/>
    <s v="Hutton Engineering Precision Ltd"/>
    <s v="OX26 4UL"/>
    <s v="South East"/>
    <s v="Oxfordshire"/>
    <x v="0"/>
    <s v="Y"/>
    <m/>
    <m/>
    <m/>
    <m/>
    <m/>
    <m/>
    <m/>
    <m/>
    <m/>
    <m/>
    <m/>
    <m/>
    <m/>
    <m/>
    <m/>
    <m/>
    <m/>
    <m/>
    <m/>
    <m/>
    <m/>
    <m/>
    <m/>
    <m/>
    <m/>
    <m/>
    <m/>
    <m/>
    <m/>
    <m/>
    <m/>
    <m/>
    <m/>
    <m/>
    <m/>
    <m/>
    <m/>
    <s v="L"/>
    <m/>
    <m/>
    <m/>
    <d v="2013-11-01T00:00:00"/>
    <d v="2013-09-01T00:00:00"/>
    <d v="2013-09-01T00:00:00"/>
    <d v="2017-09-01T00:00:00"/>
    <d v="2014-01-01T00:00:00"/>
    <x v="0"/>
    <m/>
    <x v="0"/>
    <m/>
    <x v="0"/>
    <m/>
    <m/>
  </r>
  <r>
    <s v="02 regionally led"/>
    <s v="A0015"/>
    <s v="Hycrome Aerospace Ltd"/>
    <s v="BB10 2TT"/>
    <s v="North West"/>
    <s v="Sheffield City region "/>
    <x v="0"/>
    <s v="Y"/>
    <m/>
    <s v="Y"/>
    <m/>
    <m/>
    <m/>
    <m/>
    <m/>
    <m/>
    <m/>
    <m/>
    <s v="L"/>
    <m/>
    <m/>
    <m/>
    <m/>
    <m/>
    <m/>
    <s v="S"/>
    <m/>
    <m/>
    <m/>
    <m/>
    <m/>
    <m/>
    <m/>
    <m/>
    <m/>
    <m/>
    <m/>
    <m/>
    <m/>
    <m/>
    <m/>
    <m/>
    <m/>
    <m/>
    <m/>
    <m/>
    <m/>
    <m/>
    <s v="S"/>
    <d v="2017-11-08T00:00:00"/>
    <m/>
    <m/>
    <m/>
    <m/>
    <x v="0"/>
    <m/>
    <x v="0"/>
    <m/>
    <x v="0"/>
    <m/>
    <m/>
  </r>
  <r>
    <s v="02 regionally led"/>
    <s v="ZA0059"/>
    <s v="Hyde Aero - Hollygate"/>
    <s v="SK3 0BD"/>
    <s v="North West"/>
    <m/>
    <x v="1"/>
    <s v="?"/>
    <s v="?"/>
    <m/>
    <m/>
    <m/>
    <m/>
    <m/>
    <m/>
    <m/>
    <m/>
    <m/>
    <m/>
    <m/>
    <m/>
    <m/>
    <m/>
    <m/>
    <m/>
    <m/>
    <m/>
    <m/>
    <m/>
    <m/>
    <m/>
    <m/>
    <m/>
    <m/>
    <m/>
    <m/>
    <m/>
    <m/>
    <m/>
    <m/>
    <m/>
    <m/>
    <m/>
    <m/>
    <m/>
    <m/>
    <m/>
    <m/>
    <m/>
    <m/>
    <m/>
    <m/>
    <m/>
    <m/>
    <x v="23"/>
    <m/>
    <x v="0"/>
    <m/>
    <x v="0"/>
    <m/>
    <m/>
  </r>
  <r>
    <s v="03 self starter"/>
    <s v="A6083"/>
    <s v="Hydro Bond Engineering Ltd"/>
    <s v="AB23 8GW"/>
    <s v="Scotland"/>
    <s v="N/A"/>
    <x v="0"/>
    <m/>
    <m/>
    <m/>
    <m/>
    <m/>
    <s v="S"/>
    <m/>
    <m/>
    <m/>
    <m/>
    <m/>
    <m/>
    <m/>
    <m/>
    <m/>
    <m/>
    <m/>
    <m/>
    <m/>
    <m/>
    <m/>
    <m/>
    <m/>
    <m/>
    <m/>
    <m/>
    <m/>
    <m/>
    <m/>
    <m/>
    <m/>
    <m/>
    <m/>
    <m/>
    <m/>
    <m/>
    <m/>
    <m/>
    <s v="L"/>
    <m/>
    <m/>
    <m/>
    <d v="2013-11-29T00:00:00"/>
    <d v="2017-08-01T00:00:00"/>
    <d v="2017-08-01T00:00:00"/>
    <m/>
    <d v="2016-05-01T00:00:00"/>
    <x v="16"/>
    <s v="ü"/>
    <x v="0"/>
    <m/>
    <x v="0"/>
    <m/>
    <m/>
  </r>
  <r>
    <s v="03 self starter"/>
    <s v="A6084"/>
    <s v="Hyspec Ltd"/>
    <s v="KA3 5AJ"/>
    <s v="Scotland"/>
    <s v="N/A"/>
    <x v="0"/>
    <m/>
    <m/>
    <m/>
    <m/>
    <m/>
    <m/>
    <m/>
    <m/>
    <m/>
    <m/>
    <m/>
    <m/>
    <m/>
    <m/>
    <m/>
    <m/>
    <m/>
    <m/>
    <m/>
    <m/>
    <m/>
    <m/>
    <m/>
    <m/>
    <m/>
    <m/>
    <m/>
    <m/>
    <m/>
    <m/>
    <m/>
    <m/>
    <m/>
    <m/>
    <m/>
    <m/>
    <m/>
    <m/>
    <m/>
    <m/>
    <m/>
    <m/>
    <d v="2013-08-01T00:00:00"/>
    <d v="2013-10-01T00:00:00"/>
    <m/>
    <m/>
    <d v="2013-12-31T00:00:00"/>
    <x v="0"/>
    <m/>
    <x v="0"/>
    <m/>
    <x v="0"/>
    <m/>
    <m/>
  </r>
  <r>
    <s v="03 self starter"/>
    <s v="A6085"/>
    <s v="IC Blue Ltd"/>
    <s v="LS9 8PB"/>
    <s v="North East"/>
    <s v="Leeds City Region"/>
    <x v="0"/>
    <m/>
    <m/>
    <m/>
    <m/>
    <m/>
    <m/>
    <m/>
    <m/>
    <m/>
    <m/>
    <m/>
    <m/>
    <m/>
    <s v="S"/>
    <m/>
    <m/>
    <m/>
    <m/>
    <m/>
    <m/>
    <m/>
    <m/>
    <m/>
    <m/>
    <m/>
    <m/>
    <m/>
    <m/>
    <m/>
    <m/>
    <m/>
    <m/>
    <m/>
    <m/>
    <m/>
    <m/>
    <m/>
    <m/>
    <s v="2&amp;b"/>
    <m/>
    <m/>
    <m/>
    <d v="2014-04-01T00:00:00"/>
    <d v="2018-05-30T00:00:00"/>
    <d v="2018-05-30T00:00:00"/>
    <m/>
    <d v="2019-06-05T00:00:00"/>
    <x v="24"/>
    <s v="ü"/>
    <x v="0"/>
    <m/>
    <x v="0"/>
    <m/>
    <m/>
  </r>
  <r>
    <s v="03 self starter"/>
    <s v="A0057"/>
    <s v="Inflite Engineering Services Ltd"/>
    <s v="CM24 1RY"/>
    <s v="South East"/>
    <m/>
    <x v="0"/>
    <s v="?"/>
    <m/>
    <m/>
    <m/>
    <m/>
    <m/>
    <m/>
    <m/>
    <m/>
    <m/>
    <m/>
    <m/>
    <m/>
    <m/>
    <m/>
    <m/>
    <m/>
    <m/>
    <m/>
    <m/>
    <m/>
    <m/>
    <m/>
    <m/>
    <m/>
    <m/>
    <m/>
    <m/>
    <s v="S"/>
    <m/>
    <m/>
    <m/>
    <m/>
    <m/>
    <m/>
    <m/>
    <m/>
    <m/>
    <m/>
    <m/>
    <m/>
    <m/>
    <m/>
    <m/>
    <m/>
    <m/>
    <m/>
    <x v="0"/>
    <m/>
    <x v="0"/>
    <m/>
    <x v="0"/>
    <m/>
    <m/>
  </r>
  <r>
    <s v="03 self starter"/>
    <s v="A6086"/>
    <s v="Intelliconnect Europe Ltd"/>
    <s v="CM2 9TE"/>
    <s v="East of England"/>
    <s v="New Anglia"/>
    <x v="0"/>
    <m/>
    <m/>
    <m/>
    <m/>
    <m/>
    <m/>
    <m/>
    <m/>
    <m/>
    <m/>
    <m/>
    <m/>
    <m/>
    <m/>
    <m/>
    <m/>
    <m/>
    <s v="*"/>
    <s v="S"/>
    <m/>
    <m/>
    <s v="*"/>
    <m/>
    <m/>
    <m/>
    <s v="*"/>
    <m/>
    <m/>
    <m/>
    <s v="*"/>
    <m/>
    <m/>
    <m/>
    <m/>
    <m/>
    <m/>
    <m/>
    <m/>
    <m/>
    <m/>
    <s v="S"/>
    <s v="S"/>
    <d v="2015-01-01T00:00:00"/>
    <d v="2016-06-30T00:00:00"/>
    <d v="2016-06-08T00:00:00"/>
    <d v="2017-07-27T00:00:00"/>
    <d v="2017-07-01T00:00:00"/>
    <x v="0"/>
    <m/>
    <x v="14"/>
    <s v="ü"/>
    <x v="0"/>
    <m/>
    <m/>
  </r>
  <r>
    <s v="03 self starter"/>
    <s v="A6087"/>
    <s v="Inter-tec Services Limited"/>
    <s v="KA9 2RQ"/>
    <s v="Scotland"/>
    <s v="N/A"/>
    <x v="0"/>
    <m/>
    <m/>
    <m/>
    <m/>
    <m/>
    <s v="*"/>
    <m/>
    <m/>
    <m/>
    <m/>
    <m/>
    <m/>
    <m/>
    <m/>
    <m/>
    <m/>
    <m/>
    <m/>
    <s v="*"/>
    <m/>
    <m/>
    <m/>
    <m/>
    <m/>
    <s v="*"/>
    <m/>
    <s v="*"/>
    <m/>
    <m/>
    <m/>
    <m/>
    <m/>
    <m/>
    <m/>
    <m/>
    <m/>
    <m/>
    <m/>
    <m/>
    <m/>
    <m/>
    <m/>
    <d v="2011-02-01T00:00:00"/>
    <m/>
    <m/>
    <m/>
    <m/>
    <x v="0"/>
    <m/>
    <x v="0"/>
    <m/>
    <x v="0"/>
    <m/>
    <m/>
  </r>
  <r>
    <s v="03 self starter"/>
    <s v="A6088"/>
    <s v="Investment Casting Systems Ltd"/>
    <s v="TQ12 4AA"/>
    <s v="South West"/>
    <s v="Heart of the South West"/>
    <x v="0"/>
    <m/>
    <m/>
    <m/>
    <m/>
    <m/>
    <m/>
    <m/>
    <m/>
    <m/>
    <m/>
    <m/>
    <m/>
    <m/>
    <m/>
    <m/>
    <m/>
    <m/>
    <m/>
    <m/>
    <m/>
    <m/>
    <m/>
    <m/>
    <m/>
    <m/>
    <m/>
    <m/>
    <m/>
    <m/>
    <m/>
    <m/>
    <m/>
    <m/>
    <m/>
    <m/>
    <m/>
    <m/>
    <m/>
    <m/>
    <m/>
    <m/>
    <m/>
    <d v="2009-06-01T00:00:00"/>
    <d v="2019-06-04T00:00:00"/>
    <d v="2019-06-04T00:00:00"/>
    <m/>
    <d v="2019-03-29T00:00:00"/>
    <x v="21"/>
    <m/>
    <x v="0"/>
    <m/>
    <x v="0"/>
    <m/>
    <m/>
  </r>
  <r>
    <s v="01 key customer sponsored"/>
    <s v="A0029"/>
    <s v="IPC Mouldings Ltd"/>
    <s v="BT38 7PR"/>
    <s v="Northern Ireland"/>
    <s v="N/A"/>
    <x v="0"/>
    <s v="Y"/>
    <m/>
    <s v="Y"/>
    <m/>
    <m/>
    <m/>
    <s v="S"/>
    <m/>
    <m/>
    <m/>
    <m/>
    <m/>
    <m/>
    <s v="S"/>
    <m/>
    <s v="2&amp;b"/>
    <m/>
    <m/>
    <m/>
    <m/>
    <m/>
    <m/>
    <m/>
    <m/>
    <m/>
    <m/>
    <m/>
    <m/>
    <m/>
    <m/>
    <m/>
    <m/>
    <m/>
    <m/>
    <m/>
    <m/>
    <m/>
    <m/>
    <m/>
    <m/>
    <m/>
    <s v="L"/>
    <d v="2015-10-01T00:00:00"/>
    <d v="2016-05-18T00:00:00"/>
    <d v="2016-05-19T00:00:00"/>
    <d v="2016-05-19T00:00:00"/>
    <d v="2018-05-14T00:00:00"/>
    <x v="0"/>
    <m/>
    <x v="0"/>
    <s v="ü"/>
    <x v="3"/>
    <m/>
    <m/>
  </r>
  <r>
    <s v="01 key customer sponsored"/>
    <s v="A6089"/>
    <s v="Jack Tighe Ltd"/>
    <s v="DN21 4NW"/>
    <s v="Midlands"/>
    <s v="Humber"/>
    <x v="0"/>
    <m/>
    <m/>
    <m/>
    <m/>
    <m/>
    <m/>
    <m/>
    <m/>
    <m/>
    <m/>
    <m/>
    <m/>
    <m/>
    <m/>
    <m/>
    <m/>
    <m/>
    <m/>
    <s v="L"/>
    <m/>
    <m/>
    <m/>
    <m/>
    <m/>
    <m/>
    <m/>
    <m/>
    <m/>
    <m/>
    <m/>
    <m/>
    <m/>
    <m/>
    <m/>
    <m/>
    <m/>
    <m/>
    <m/>
    <m/>
    <s v="S"/>
    <m/>
    <m/>
    <d v="2011-07-01T00:00:00"/>
    <d v="2018-02-28T00:00:00"/>
    <d v="2018-03-07T00:00:00"/>
    <d v="2018-03-08T00:00:00"/>
    <d v="2019-05-01T00:00:00"/>
    <x v="21"/>
    <s v="ü"/>
    <x v="0"/>
    <m/>
    <x v="0"/>
    <m/>
    <m/>
  </r>
  <r>
    <s v="03 self starter"/>
    <s v="ZZA0089"/>
    <s v="Jaltek Systems LTD"/>
    <s v="LU3 HP"/>
    <s v="South East"/>
    <m/>
    <x v="1"/>
    <m/>
    <m/>
    <m/>
    <m/>
    <m/>
    <m/>
    <m/>
    <m/>
    <s v="S"/>
    <m/>
    <m/>
    <m/>
    <m/>
    <m/>
    <m/>
    <m/>
    <m/>
    <m/>
    <m/>
    <m/>
    <m/>
    <m/>
    <m/>
    <m/>
    <m/>
    <m/>
    <m/>
    <m/>
    <m/>
    <m/>
    <m/>
    <m/>
    <m/>
    <m/>
    <m/>
    <m/>
    <m/>
    <m/>
    <m/>
    <m/>
    <m/>
    <m/>
    <m/>
    <m/>
    <m/>
    <m/>
    <m/>
    <x v="0"/>
    <m/>
    <x v="0"/>
    <m/>
    <x v="0"/>
    <m/>
    <m/>
  </r>
  <r>
    <s v="03 self starter"/>
    <s v="A6090"/>
    <s v="JP AEROCOM Engineering Ltd"/>
    <s v="IG9 6EY"/>
    <s v="East of England"/>
    <s v="London"/>
    <x v="0"/>
    <m/>
    <m/>
    <m/>
    <m/>
    <m/>
    <m/>
    <m/>
    <m/>
    <m/>
    <m/>
    <m/>
    <m/>
    <m/>
    <m/>
    <m/>
    <m/>
    <m/>
    <m/>
    <m/>
    <m/>
    <m/>
    <m/>
    <m/>
    <m/>
    <m/>
    <m/>
    <m/>
    <m/>
    <m/>
    <m/>
    <m/>
    <m/>
    <m/>
    <m/>
    <m/>
    <m/>
    <m/>
    <m/>
    <m/>
    <m/>
    <m/>
    <s v="*"/>
    <d v="2011-11-01T00:00:00"/>
    <d v="2016-06-16T00:00:00"/>
    <d v="2016-06-16T00:00:00"/>
    <m/>
    <d v="2019-08-01T00:00:00"/>
    <x v="25"/>
    <s v="ü"/>
    <x v="0"/>
    <m/>
    <x v="0"/>
    <m/>
    <m/>
  </r>
  <r>
    <s v="01 key customer sponsored"/>
    <s v="A6091"/>
    <s v="JW Kane Precision Engineering Ltd"/>
    <s v="BT63 5ZE"/>
    <s v="Northern Ireland"/>
    <s v="N/A"/>
    <x v="0"/>
    <m/>
    <m/>
    <m/>
    <m/>
    <m/>
    <m/>
    <s v="S"/>
    <m/>
    <m/>
    <m/>
    <m/>
    <m/>
    <m/>
    <s v="L"/>
    <m/>
    <m/>
    <m/>
    <m/>
    <m/>
    <m/>
    <s v="L"/>
    <m/>
    <m/>
    <m/>
    <m/>
    <m/>
    <m/>
    <m/>
    <m/>
    <m/>
    <m/>
    <m/>
    <m/>
    <m/>
    <m/>
    <m/>
    <m/>
    <m/>
    <m/>
    <m/>
    <m/>
    <m/>
    <d v="2007-09-01T00:00:00"/>
    <d v="2016-04-11T00:00:00"/>
    <d v="2016-04-12T00:00:00"/>
    <d v="2016-04-28T00:00:00"/>
    <d v="2019-01-15T00:00:00"/>
    <x v="0"/>
    <m/>
    <x v="14"/>
    <s v="ü"/>
    <x v="0"/>
    <m/>
    <m/>
  </r>
  <r>
    <s v="03 self starter"/>
    <s v="A6092"/>
    <s v="JWA Tooling Ltd"/>
    <s v="LE191WH"/>
    <s v="Midlands"/>
    <m/>
    <x v="0"/>
    <m/>
    <m/>
    <m/>
    <m/>
    <m/>
    <m/>
    <m/>
    <m/>
    <m/>
    <m/>
    <m/>
    <m/>
    <m/>
    <m/>
    <m/>
    <m/>
    <m/>
    <m/>
    <m/>
    <m/>
    <m/>
    <m/>
    <m/>
    <m/>
    <m/>
    <m/>
    <m/>
    <m/>
    <m/>
    <m/>
    <m/>
    <m/>
    <m/>
    <m/>
    <m/>
    <m/>
    <m/>
    <m/>
    <m/>
    <m/>
    <m/>
    <m/>
    <d v="2018-04-08T00:00:00"/>
    <m/>
    <m/>
    <m/>
    <d v="2018-12-31T00:00:00"/>
    <x v="0"/>
    <m/>
    <x v="0"/>
    <m/>
    <x v="0"/>
    <m/>
    <m/>
  </r>
  <r>
    <s v="01 key customer sponsored"/>
    <s v="A0032"/>
    <s v="Kaman Composites UK Ltd"/>
    <s v="BB3 1AD"/>
    <s v="Midlands"/>
    <s v="Sheffield City region "/>
    <x v="0"/>
    <s v="Y"/>
    <m/>
    <s v="Y"/>
    <m/>
    <m/>
    <m/>
    <m/>
    <m/>
    <m/>
    <m/>
    <m/>
    <s v="L"/>
    <m/>
    <m/>
    <m/>
    <m/>
    <m/>
    <m/>
    <s v="S"/>
    <m/>
    <m/>
    <m/>
    <m/>
    <m/>
    <m/>
    <m/>
    <m/>
    <m/>
    <m/>
    <m/>
    <m/>
    <s v="S"/>
    <m/>
    <m/>
    <m/>
    <s v="S"/>
    <m/>
    <m/>
    <m/>
    <m/>
    <m/>
    <s v="S"/>
    <d v="2018-04-25T00:00:00"/>
    <m/>
    <m/>
    <m/>
    <d v="2018-07-31T00:00:00"/>
    <x v="0"/>
    <m/>
    <x v="0"/>
    <m/>
    <x v="0"/>
    <m/>
    <m/>
  </r>
  <r>
    <s v="01 key customer sponsored"/>
    <s v="A6093"/>
    <s v="Keyford Precision Engineering Ltd"/>
    <s v="BA11 4BY"/>
    <s v="South West"/>
    <s v="Heart of the South West"/>
    <x v="0"/>
    <m/>
    <m/>
    <m/>
    <m/>
    <m/>
    <m/>
    <m/>
    <m/>
    <m/>
    <m/>
    <m/>
    <m/>
    <m/>
    <m/>
    <m/>
    <m/>
    <m/>
    <m/>
    <m/>
    <m/>
    <m/>
    <m/>
    <m/>
    <m/>
    <m/>
    <m/>
    <m/>
    <m/>
    <s v="L"/>
    <m/>
    <m/>
    <m/>
    <m/>
    <m/>
    <m/>
    <m/>
    <m/>
    <m/>
    <m/>
    <m/>
    <m/>
    <m/>
    <d v="2007-11-01T00:00:00"/>
    <d v="2016-11-28T00:00:00"/>
    <d v="2016-11-29T00:00:00"/>
    <m/>
    <d v="2017-09-01T00:00:00"/>
    <x v="26"/>
    <s v="ü"/>
    <x v="0"/>
    <m/>
    <x v="0"/>
    <m/>
    <m/>
  </r>
  <r>
    <s v="01 key customer sponsored"/>
    <s v="A6094"/>
    <s v="Keysight Technologies UK Ltd"/>
    <s v="RG41 5TP"/>
    <s v="South East"/>
    <s v="Thames Valley Berkshire"/>
    <x v="0"/>
    <m/>
    <m/>
    <m/>
    <m/>
    <m/>
    <m/>
    <m/>
    <m/>
    <m/>
    <m/>
    <m/>
    <m/>
    <m/>
    <m/>
    <m/>
    <s v="L"/>
    <m/>
    <m/>
    <m/>
    <m/>
    <m/>
    <m/>
    <m/>
    <m/>
    <s v="S"/>
    <m/>
    <m/>
    <m/>
    <s v="S"/>
    <s v="S"/>
    <m/>
    <s v="S"/>
    <m/>
    <m/>
    <m/>
    <m/>
    <m/>
    <m/>
    <s v="S"/>
    <m/>
    <m/>
    <m/>
    <d v="2012-08-01T00:00:00"/>
    <d v="2017-02-01T00:00:00"/>
    <d v="2017-02-01T00:00:00"/>
    <d v="2016-10-17T00:00:00"/>
    <d v="2018-08-08T00:00:00"/>
    <x v="0"/>
    <m/>
    <x v="15"/>
    <s v="ü"/>
    <x v="0"/>
    <m/>
    <m/>
  </r>
  <r>
    <s v="01 key customer sponsored"/>
    <s v="A6095"/>
    <s v="KPK Sheet Metal Ltd - Sunbury-on-Thames"/>
    <s v="TW16 7DX"/>
    <s v="South East"/>
    <s v="Thames Valley Berkshire"/>
    <x v="0"/>
    <m/>
    <m/>
    <m/>
    <m/>
    <m/>
    <m/>
    <m/>
    <m/>
    <m/>
    <m/>
    <m/>
    <m/>
    <m/>
    <m/>
    <m/>
    <m/>
    <m/>
    <m/>
    <m/>
    <m/>
    <m/>
    <m/>
    <m/>
    <m/>
    <m/>
    <m/>
    <m/>
    <m/>
    <m/>
    <m/>
    <m/>
    <m/>
    <m/>
    <m/>
    <m/>
    <m/>
    <m/>
    <m/>
    <s v="L"/>
    <m/>
    <m/>
    <m/>
    <d v="2012-11-01T00:00:00"/>
    <d v="2016-12-05T00:00:00"/>
    <d v="2016-11-30T00:00:00"/>
    <m/>
    <d v="2018-01-05T00:00:00"/>
    <x v="27"/>
    <s v="ü"/>
    <x v="0"/>
    <m/>
    <x v="0"/>
    <m/>
    <m/>
  </r>
  <r>
    <s v="03 self starter"/>
    <s v="A6096"/>
    <s v="Kuehne+Nagel - Houndstone"/>
    <s v="BA22 8RT"/>
    <s v="South West"/>
    <s v="West of England"/>
    <x v="0"/>
    <m/>
    <m/>
    <m/>
    <m/>
    <m/>
    <m/>
    <m/>
    <m/>
    <m/>
    <m/>
    <m/>
    <m/>
    <m/>
    <m/>
    <m/>
    <m/>
    <m/>
    <m/>
    <m/>
    <m/>
    <m/>
    <m/>
    <m/>
    <m/>
    <m/>
    <m/>
    <m/>
    <m/>
    <s v="S"/>
    <m/>
    <m/>
    <m/>
    <m/>
    <m/>
    <m/>
    <m/>
    <m/>
    <m/>
    <m/>
    <m/>
    <m/>
    <m/>
    <d v="2017-01-26T00:00:00"/>
    <d v="2017-03-13T00:00:00"/>
    <d v="2017-12-21T00:00:00"/>
    <d v="2017-06-05T00:00:00"/>
    <d v="2017-11-01T00:00:00"/>
    <x v="0"/>
    <m/>
    <x v="0"/>
    <s v="ü"/>
    <x v="4"/>
    <m/>
    <m/>
  </r>
  <r>
    <s v="01 key customer sponsored"/>
    <s v="A6097"/>
    <s v="Kuehne+Nagel - Production Stores"/>
    <s v="BA20 2YB"/>
    <s v="South West"/>
    <s v="West of England"/>
    <x v="0"/>
    <m/>
    <m/>
    <m/>
    <m/>
    <m/>
    <m/>
    <m/>
    <m/>
    <m/>
    <m/>
    <m/>
    <m/>
    <m/>
    <m/>
    <m/>
    <m/>
    <m/>
    <m/>
    <m/>
    <m/>
    <m/>
    <m/>
    <m/>
    <m/>
    <m/>
    <m/>
    <m/>
    <m/>
    <s v="L"/>
    <m/>
    <m/>
    <m/>
    <m/>
    <m/>
    <m/>
    <m/>
    <m/>
    <m/>
    <m/>
    <m/>
    <m/>
    <m/>
    <d v="2017-01-26T00:00:00"/>
    <d v="2017-03-13T00:00:00"/>
    <d v="2017-12-18T00:00:00"/>
    <d v="2017-06-05T00:00:00"/>
    <d v="2017-11-01T00:00:00"/>
    <x v="0"/>
    <m/>
    <x v="0"/>
    <m/>
    <x v="5"/>
    <s v="ü"/>
    <m/>
  </r>
  <r>
    <s v="03 self starter"/>
    <s v="A6098"/>
    <s v="Kuehne+Nagel - Wattisham"/>
    <s v="Not provided"/>
    <s v="South East"/>
    <s v="N/A"/>
    <x v="0"/>
    <m/>
    <m/>
    <m/>
    <m/>
    <m/>
    <m/>
    <m/>
    <m/>
    <m/>
    <m/>
    <m/>
    <m/>
    <m/>
    <m/>
    <m/>
    <m/>
    <m/>
    <m/>
    <m/>
    <m/>
    <m/>
    <m/>
    <m/>
    <m/>
    <m/>
    <m/>
    <m/>
    <m/>
    <s v="S"/>
    <m/>
    <m/>
    <m/>
    <m/>
    <m/>
    <m/>
    <m/>
    <m/>
    <m/>
    <m/>
    <m/>
    <m/>
    <m/>
    <d v="2017-01-26T00:00:00"/>
    <m/>
    <m/>
    <m/>
    <m/>
    <x v="0"/>
    <m/>
    <x v="0"/>
    <m/>
    <x v="0"/>
    <m/>
    <m/>
  </r>
  <r>
    <s v="03 self starter"/>
    <s v="A6099"/>
    <s v="Kuehne-Nagel - Chester"/>
    <s v="CH4 9EP"/>
    <s v="North West"/>
    <s v="Liverpool City Region"/>
    <x v="0"/>
    <m/>
    <m/>
    <m/>
    <m/>
    <m/>
    <m/>
    <m/>
    <m/>
    <m/>
    <m/>
    <m/>
    <s v="S"/>
    <m/>
    <m/>
    <m/>
    <m/>
    <m/>
    <m/>
    <m/>
    <m/>
    <m/>
    <m/>
    <m/>
    <m/>
    <m/>
    <m/>
    <m/>
    <m/>
    <m/>
    <m/>
    <m/>
    <m/>
    <m/>
    <m/>
    <m/>
    <m/>
    <m/>
    <m/>
    <m/>
    <m/>
    <m/>
    <m/>
    <d v="2018-08-01T00:00:00"/>
    <m/>
    <m/>
    <m/>
    <d v="2018-08-31T00:00:00"/>
    <x v="0"/>
    <m/>
    <x v="0"/>
    <m/>
    <x v="0"/>
    <m/>
    <m/>
  </r>
  <r>
    <s v="03 self starter"/>
    <s v="A6100"/>
    <s v="Kuehne-Nagel Airbus Broughton 601"/>
    <s v="CH4 9EP"/>
    <s v="North West"/>
    <s v="Oxfordshire"/>
    <x v="0"/>
    <m/>
    <m/>
    <m/>
    <m/>
    <m/>
    <m/>
    <m/>
    <m/>
    <m/>
    <m/>
    <m/>
    <s v="S"/>
    <m/>
    <m/>
    <m/>
    <m/>
    <m/>
    <m/>
    <m/>
    <m/>
    <m/>
    <m/>
    <m/>
    <m/>
    <m/>
    <m/>
    <m/>
    <m/>
    <m/>
    <m/>
    <m/>
    <m/>
    <m/>
    <m/>
    <m/>
    <m/>
    <m/>
    <m/>
    <m/>
    <m/>
    <m/>
    <m/>
    <d v="2018-08-01T00:00:00"/>
    <m/>
    <m/>
    <m/>
    <d v="2018-08-31T00:00:00"/>
    <x v="0"/>
    <m/>
    <x v="0"/>
    <m/>
    <x v="0"/>
    <m/>
    <m/>
  </r>
  <r>
    <s v="03 self starter"/>
    <s v="A6101"/>
    <s v="Kuehne-Nagel Airbus Broughton East"/>
    <s v="Not provided"/>
    <s v="South East"/>
    <s v="Oxfordshire"/>
    <x v="0"/>
    <m/>
    <m/>
    <m/>
    <m/>
    <m/>
    <m/>
    <m/>
    <m/>
    <m/>
    <m/>
    <m/>
    <m/>
    <m/>
    <m/>
    <m/>
    <m/>
    <m/>
    <m/>
    <m/>
    <m/>
    <m/>
    <m/>
    <m/>
    <m/>
    <m/>
    <m/>
    <m/>
    <m/>
    <m/>
    <m/>
    <m/>
    <m/>
    <m/>
    <m/>
    <m/>
    <m/>
    <m/>
    <m/>
    <m/>
    <m/>
    <m/>
    <m/>
    <m/>
    <m/>
    <m/>
    <m/>
    <m/>
    <x v="0"/>
    <m/>
    <x v="0"/>
    <m/>
    <x v="0"/>
    <m/>
    <m/>
  </r>
  <r>
    <s v="03 self starter"/>
    <s v="A6102"/>
    <s v="Kuehne-Nagel Airbus Broughton North"/>
    <s v="Not provided"/>
    <s v="South East"/>
    <s v="Oxfordshire"/>
    <x v="0"/>
    <m/>
    <m/>
    <m/>
    <m/>
    <m/>
    <m/>
    <m/>
    <m/>
    <m/>
    <m/>
    <m/>
    <m/>
    <m/>
    <m/>
    <m/>
    <m/>
    <m/>
    <m/>
    <m/>
    <m/>
    <m/>
    <m/>
    <m/>
    <m/>
    <m/>
    <m/>
    <m/>
    <m/>
    <m/>
    <m/>
    <m/>
    <m/>
    <m/>
    <m/>
    <m/>
    <m/>
    <m/>
    <m/>
    <m/>
    <m/>
    <m/>
    <m/>
    <m/>
    <m/>
    <m/>
    <m/>
    <m/>
    <x v="0"/>
    <m/>
    <x v="0"/>
    <m/>
    <x v="0"/>
    <m/>
    <m/>
  </r>
  <r>
    <s v="03 self starter"/>
    <s v="A6103"/>
    <s v="Kuehne-Nagel Airbus Broughton West"/>
    <s v="Not provided"/>
    <s v="South East"/>
    <s v="Oxfordshire"/>
    <x v="0"/>
    <m/>
    <m/>
    <m/>
    <m/>
    <m/>
    <m/>
    <m/>
    <m/>
    <m/>
    <m/>
    <m/>
    <m/>
    <m/>
    <m/>
    <m/>
    <m/>
    <m/>
    <m/>
    <m/>
    <m/>
    <m/>
    <m/>
    <m/>
    <m/>
    <m/>
    <m/>
    <m/>
    <m/>
    <m/>
    <m/>
    <m/>
    <m/>
    <m/>
    <m/>
    <m/>
    <m/>
    <m/>
    <m/>
    <m/>
    <m/>
    <m/>
    <m/>
    <m/>
    <m/>
    <m/>
    <m/>
    <m/>
    <x v="0"/>
    <m/>
    <x v="0"/>
    <m/>
    <x v="0"/>
    <m/>
    <m/>
  </r>
  <r>
    <s v="03 self starter"/>
    <s v="A6104"/>
    <s v="Kuehne-Nagel Airbus Filton"/>
    <s v="BS34 7QQ"/>
    <s v="South West"/>
    <s v="West of England"/>
    <x v="0"/>
    <m/>
    <m/>
    <m/>
    <m/>
    <m/>
    <m/>
    <m/>
    <m/>
    <m/>
    <m/>
    <m/>
    <m/>
    <m/>
    <m/>
    <m/>
    <m/>
    <m/>
    <m/>
    <m/>
    <m/>
    <m/>
    <m/>
    <m/>
    <m/>
    <m/>
    <m/>
    <m/>
    <m/>
    <m/>
    <m/>
    <m/>
    <m/>
    <m/>
    <m/>
    <m/>
    <m/>
    <m/>
    <m/>
    <m/>
    <m/>
    <m/>
    <m/>
    <m/>
    <m/>
    <m/>
    <m/>
    <m/>
    <x v="0"/>
    <m/>
    <x v="0"/>
    <m/>
    <x v="0"/>
    <m/>
    <m/>
  </r>
  <r>
    <s v="02 regionally led"/>
    <s v="A6105"/>
    <s v="Kyocera SGS Precision Tools Europe Ltd"/>
    <s v="RG41 2PL"/>
    <s v="South East"/>
    <s v="Thames Valley Berkshire"/>
    <x v="0"/>
    <m/>
    <m/>
    <m/>
    <m/>
    <m/>
    <m/>
    <m/>
    <m/>
    <m/>
    <m/>
    <m/>
    <m/>
    <m/>
    <m/>
    <m/>
    <m/>
    <m/>
    <m/>
    <m/>
    <m/>
    <m/>
    <m/>
    <m/>
    <m/>
    <m/>
    <m/>
    <m/>
    <m/>
    <m/>
    <m/>
    <m/>
    <m/>
    <m/>
    <m/>
    <m/>
    <m/>
    <m/>
    <m/>
    <m/>
    <m/>
    <m/>
    <m/>
    <d v="2017-09-01T00:00:00"/>
    <m/>
    <m/>
    <m/>
    <m/>
    <x v="0"/>
    <m/>
    <x v="0"/>
    <m/>
    <x v="0"/>
    <m/>
    <m/>
  </r>
  <r>
    <s v="03 self starter"/>
    <s v="A6106"/>
    <s v="Laser Cutting Ceramics Ltd"/>
    <s v="S9 5JF"/>
    <s v="North East"/>
    <s v="Sheffield City region "/>
    <x v="0"/>
    <m/>
    <m/>
    <m/>
    <m/>
    <m/>
    <m/>
    <m/>
    <m/>
    <m/>
    <m/>
    <m/>
    <m/>
    <m/>
    <m/>
    <m/>
    <m/>
    <m/>
    <m/>
    <m/>
    <m/>
    <m/>
    <m/>
    <m/>
    <m/>
    <s v="*"/>
    <m/>
    <m/>
    <m/>
    <m/>
    <s v="*"/>
    <m/>
    <m/>
    <s v="*"/>
    <m/>
    <m/>
    <m/>
    <m/>
    <m/>
    <m/>
    <m/>
    <s v="S"/>
    <s v="S"/>
    <d v="2012-06-01T00:00:00"/>
    <m/>
    <m/>
    <m/>
    <d v="2012-07-01T00:00:00"/>
    <x v="0"/>
    <m/>
    <x v="0"/>
    <m/>
    <x v="0"/>
    <m/>
    <m/>
  </r>
  <r>
    <s v="01 key customer sponsored"/>
    <s v="A6107"/>
    <s v="Leidos Supply Ltd"/>
    <s v="BS16 7FH"/>
    <s v="South West"/>
    <s v="West of England"/>
    <x v="0"/>
    <m/>
    <m/>
    <m/>
    <m/>
    <m/>
    <m/>
    <m/>
    <m/>
    <m/>
    <m/>
    <m/>
    <m/>
    <m/>
    <m/>
    <m/>
    <m/>
    <m/>
    <m/>
    <m/>
    <m/>
    <m/>
    <m/>
    <m/>
    <m/>
    <m/>
    <m/>
    <m/>
    <m/>
    <m/>
    <m/>
    <m/>
    <m/>
    <m/>
    <m/>
    <m/>
    <m/>
    <m/>
    <m/>
    <m/>
    <m/>
    <m/>
    <m/>
    <d v="2017-07-28T00:00:00"/>
    <m/>
    <m/>
    <m/>
    <m/>
    <x v="0"/>
    <m/>
    <x v="0"/>
    <m/>
    <x v="0"/>
    <m/>
    <m/>
  </r>
  <r>
    <s v="03 self starter"/>
    <s v="A6108"/>
    <s v="Link Microtek Ltd"/>
    <s v="RG21 7QN"/>
    <s v="South East"/>
    <s v="Thames Valley Berkshire"/>
    <x v="0"/>
    <m/>
    <m/>
    <m/>
    <m/>
    <m/>
    <m/>
    <m/>
    <m/>
    <s v="S"/>
    <m/>
    <m/>
    <m/>
    <m/>
    <m/>
    <m/>
    <m/>
    <m/>
    <m/>
    <m/>
    <m/>
    <m/>
    <m/>
    <m/>
    <m/>
    <m/>
    <m/>
    <m/>
    <m/>
    <m/>
    <s v="*"/>
    <m/>
    <m/>
    <m/>
    <m/>
    <s v="S"/>
    <m/>
    <m/>
    <m/>
    <s v="S"/>
    <s v="S"/>
    <m/>
    <m/>
    <d v="2009-12-10T00:00:00"/>
    <d v="2010-03-01T00:00:00"/>
    <d v="2010-03-01T00:00:00"/>
    <m/>
    <d v="2010-10-01T00:00:00"/>
    <x v="0"/>
    <m/>
    <x v="0"/>
    <m/>
    <x v="0"/>
    <m/>
    <m/>
  </r>
  <r>
    <s v="03 self starter"/>
    <s v="A0007"/>
    <s v="Linwave Technology Ltd"/>
    <s v="LN6 3RS"/>
    <s v="East of England"/>
    <m/>
    <x v="1"/>
    <s v="Y"/>
    <m/>
    <m/>
    <m/>
    <m/>
    <m/>
    <m/>
    <m/>
    <m/>
    <m/>
    <m/>
    <m/>
    <m/>
    <m/>
    <m/>
    <m/>
    <m/>
    <m/>
    <m/>
    <m/>
    <m/>
    <m/>
    <m/>
    <m/>
    <m/>
    <m/>
    <m/>
    <m/>
    <m/>
    <m/>
    <m/>
    <m/>
    <m/>
    <m/>
    <m/>
    <m/>
    <m/>
    <m/>
    <m/>
    <m/>
    <m/>
    <m/>
    <m/>
    <m/>
    <m/>
    <m/>
    <m/>
    <x v="0"/>
    <m/>
    <x v="0"/>
    <m/>
    <x v="0"/>
    <m/>
    <m/>
  </r>
  <r>
    <s v="01 key customer sponsored"/>
    <s v="A6109"/>
    <s v="Linwave Technology Ltd"/>
    <s v="LN6 3RS"/>
    <s v="East of England"/>
    <s v="Greater Lincoln"/>
    <x v="0"/>
    <m/>
    <m/>
    <m/>
    <m/>
    <m/>
    <m/>
    <m/>
    <m/>
    <m/>
    <m/>
    <m/>
    <m/>
    <m/>
    <m/>
    <m/>
    <m/>
    <m/>
    <m/>
    <m/>
    <m/>
    <m/>
    <m/>
    <m/>
    <m/>
    <m/>
    <m/>
    <m/>
    <m/>
    <m/>
    <s v="S"/>
    <m/>
    <s v="S"/>
    <m/>
    <m/>
    <m/>
    <m/>
    <m/>
    <m/>
    <s v="L"/>
    <m/>
    <m/>
    <m/>
    <d v="2012-11-01T00:00:00"/>
    <d v="2012-10-01T00:00:00"/>
    <d v="2012-10-01T00:00:00"/>
    <m/>
    <d v="2012-11-01T00:00:00"/>
    <x v="0"/>
    <m/>
    <x v="0"/>
    <m/>
    <x v="0"/>
    <m/>
    <m/>
  </r>
  <r>
    <s v="03 self starter"/>
    <s v="A6110"/>
    <s v="Logan Electronics Ltd"/>
    <s v="TR3 7EF"/>
    <s v="South West"/>
    <s v="Cornwall &amp; Isles of S"/>
    <x v="0"/>
    <m/>
    <m/>
    <m/>
    <m/>
    <m/>
    <m/>
    <m/>
    <m/>
    <m/>
    <m/>
    <m/>
    <m/>
    <m/>
    <m/>
    <m/>
    <m/>
    <m/>
    <m/>
    <m/>
    <m/>
    <m/>
    <m/>
    <m/>
    <m/>
    <m/>
    <m/>
    <m/>
    <m/>
    <m/>
    <m/>
    <m/>
    <m/>
    <m/>
    <m/>
    <m/>
    <m/>
    <m/>
    <m/>
    <m/>
    <m/>
    <m/>
    <m/>
    <d v="2018-06-14T00:00:00"/>
    <d v="2019-02-01T00:00:00"/>
    <d v="2018-12-01T00:00:00"/>
    <m/>
    <d v="2019-05-01T00:00:00"/>
    <x v="28"/>
    <m/>
    <x v="0"/>
    <m/>
    <x v="0"/>
    <m/>
    <m/>
  </r>
  <r>
    <s v="02 regionally led"/>
    <s v="A6111"/>
    <s v="M P Engineering (UK) Ltd"/>
    <s v="LE10 3BS"/>
    <s v="Midlands"/>
    <s v="Leicester &amp; Leicestershire"/>
    <x v="0"/>
    <m/>
    <m/>
    <m/>
    <m/>
    <m/>
    <m/>
    <m/>
    <m/>
    <m/>
    <m/>
    <m/>
    <m/>
    <s v="L"/>
    <m/>
    <m/>
    <m/>
    <m/>
    <m/>
    <m/>
    <m/>
    <m/>
    <m/>
    <m/>
    <m/>
    <m/>
    <m/>
    <m/>
    <m/>
    <m/>
    <m/>
    <m/>
    <m/>
    <m/>
    <m/>
    <m/>
    <m/>
    <m/>
    <m/>
    <m/>
    <m/>
    <m/>
    <m/>
    <d v="2010-06-01T00:00:00"/>
    <m/>
    <m/>
    <m/>
    <m/>
    <x v="0"/>
    <m/>
    <x v="0"/>
    <m/>
    <x v="0"/>
    <m/>
    <m/>
  </r>
  <r>
    <s v="03 self starter"/>
    <s v="ZA0063"/>
    <s v="Macfab Manufacturing Inc."/>
    <s v="ON L4Z 1X9"/>
    <s v="Canada"/>
    <s v="Canada"/>
    <x v="1"/>
    <m/>
    <m/>
    <m/>
    <m/>
    <m/>
    <m/>
    <m/>
    <m/>
    <m/>
    <m/>
    <m/>
    <m/>
    <m/>
    <m/>
    <m/>
    <m/>
    <m/>
    <m/>
    <m/>
    <m/>
    <m/>
    <m/>
    <m/>
    <m/>
    <m/>
    <m/>
    <m/>
    <m/>
    <m/>
    <m/>
    <m/>
    <m/>
    <m/>
    <m/>
    <m/>
    <m/>
    <m/>
    <m/>
    <m/>
    <m/>
    <m/>
    <m/>
    <m/>
    <m/>
    <m/>
    <m/>
    <m/>
    <x v="0"/>
    <m/>
    <x v="0"/>
    <m/>
    <x v="0"/>
    <m/>
    <m/>
  </r>
  <r>
    <s v="01 key customer sponsored"/>
    <s v="A6112"/>
    <s v="Mainframe Fabrications Ltd (Southend on Sea)"/>
    <s v="CM11 2UL"/>
    <s v="East of England"/>
    <s v="South East"/>
    <x v="0"/>
    <m/>
    <m/>
    <m/>
    <m/>
    <m/>
    <m/>
    <m/>
    <m/>
    <m/>
    <m/>
    <m/>
    <m/>
    <m/>
    <m/>
    <m/>
    <m/>
    <m/>
    <m/>
    <m/>
    <m/>
    <m/>
    <m/>
    <m/>
    <m/>
    <m/>
    <m/>
    <m/>
    <m/>
    <m/>
    <m/>
    <m/>
    <m/>
    <m/>
    <m/>
    <m/>
    <m/>
    <m/>
    <m/>
    <s v="L"/>
    <m/>
    <m/>
    <m/>
    <s v=" "/>
    <d v="2013-10-01T00:00:00"/>
    <d v="2013-10-01T00:00:00"/>
    <m/>
    <d v="2014-02-01T00:00:00"/>
    <x v="0"/>
    <m/>
    <x v="0"/>
    <m/>
    <x v="0"/>
    <m/>
    <m/>
  </r>
  <r>
    <s v="01 key customer sponsored"/>
    <s v="A6113"/>
    <s v="MAN Diesel and Turbo UK Ltd"/>
    <s v="SK7 5BP"/>
    <s v="South West"/>
    <s v="Heart of the South West"/>
    <x v="0"/>
    <m/>
    <m/>
    <m/>
    <m/>
    <m/>
    <m/>
    <m/>
    <m/>
    <m/>
    <m/>
    <m/>
    <m/>
    <m/>
    <m/>
    <m/>
    <m/>
    <m/>
    <s v="S"/>
    <m/>
    <m/>
    <m/>
    <m/>
    <m/>
    <m/>
    <m/>
    <m/>
    <m/>
    <m/>
    <m/>
    <m/>
    <m/>
    <m/>
    <m/>
    <m/>
    <m/>
    <m/>
    <m/>
    <m/>
    <m/>
    <s v="S"/>
    <m/>
    <m/>
    <d v="2017-10-04T00:00:00"/>
    <m/>
    <m/>
    <m/>
    <m/>
    <x v="0"/>
    <m/>
    <x v="0"/>
    <m/>
    <x v="0"/>
    <m/>
    <m/>
  </r>
  <r>
    <s v="01 key customer sponsored"/>
    <s v="A6114"/>
    <s v="Marlin Environmental Services Ltd"/>
    <s v="PO20 7EJ"/>
    <s v="South East"/>
    <s v="Solent"/>
    <x v="0"/>
    <m/>
    <m/>
    <m/>
    <m/>
    <m/>
    <m/>
    <m/>
    <m/>
    <m/>
    <m/>
    <m/>
    <m/>
    <m/>
    <m/>
    <m/>
    <m/>
    <m/>
    <m/>
    <s v="L"/>
    <m/>
    <m/>
    <m/>
    <m/>
    <m/>
    <m/>
    <m/>
    <m/>
    <m/>
    <m/>
    <m/>
    <m/>
    <m/>
    <m/>
    <m/>
    <m/>
    <m/>
    <m/>
    <m/>
    <m/>
    <m/>
    <m/>
    <m/>
    <d v="2015-08-12T00:00:00"/>
    <m/>
    <m/>
    <m/>
    <m/>
    <x v="0"/>
    <m/>
    <x v="0"/>
    <m/>
    <x v="0"/>
    <m/>
    <m/>
  </r>
  <r>
    <s v="01 key customer sponsored"/>
    <s v="A6115"/>
    <s v="McAuley Engineering Ltd"/>
    <s v="BT53 7EX"/>
    <s v="Northern Ireland"/>
    <s v="N/A"/>
    <x v="0"/>
    <m/>
    <m/>
    <m/>
    <m/>
    <m/>
    <m/>
    <s v="S"/>
    <m/>
    <m/>
    <m/>
    <m/>
    <m/>
    <m/>
    <m/>
    <m/>
    <m/>
    <m/>
    <m/>
    <m/>
    <m/>
    <s v="L"/>
    <m/>
    <m/>
    <m/>
    <m/>
    <m/>
    <m/>
    <m/>
    <m/>
    <m/>
    <m/>
    <m/>
    <m/>
    <m/>
    <m/>
    <m/>
    <m/>
    <m/>
    <m/>
    <m/>
    <m/>
    <m/>
    <d v="2016-02-01T00:00:00"/>
    <d v="2016-09-15T00:00:00"/>
    <d v="2016-08-15T00:00:00"/>
    <m/>
    <d v="2018-02-07T00:00:00"/>
    <x v="20"/>
    <s v="ü"/>
    <x v="0"/>
    <m/>
    <x v="0"/>
    <m/>
    <m/>
  </r>
  <r>
    <s v="03 self starter"/>
    <s v="ZZA0074"/>
    <s v="McCarron Manufacturing Associates Ltd"/>
    <s v="PA16 0HZ"/>
    <s v="Scotland"/>
    <m/>
    <x v="1"/>
    <m/>
    <m/>
    <m/>
    <m/>
    <m/>
    <m/>
    <m/>
    <m/>
    <m/>
    <m/>
    <m/>
    <m/>
    <m/>
    <m/>
    <m/>
    <m/>
    <m/>
    <m/>
    <m/>
    <m/>
    <m/>
    <m/>
    <m/>
    <m/>
    <m/>
    <m/>
    <m/>
    <m/>
    <m/>
    <m/>
    <m/>
    <m/>
    <m/>
    <m/>
    <m/>
    <m/>
    <m/>
    <m/>
    <m/>
    <m/>
    <m/>
    <m/>
    <m/>
    <m/>
    <m/>
    <m/>
    <m/>
    <x v="0"/>
    <m/>
    <x v="0"/>
    <m/>
    <x v="0"/>
    <m/>
    <m/>
  </r>
  <r>
    <s v="03 self starter"/>
    <s v="A6116"/>
    <s v="McGreevy Engineering"/>
    <s v="BT23 6BL"/>
    <s v="Northern Ireland"/>
    <s v="N/A"/>
    <x v="0"/>
    <m/>
    <m/>
    <s v="Y"/>
    <m/>
    <m/>
    <m/>
    <m/>
    <m/>
    <m/>
    <m/>
    <m/>
    <m/>
    <m/>
    <s v="S"/>
    <m/>
    <m/>
    <m/>
    <m/>
    <m/>
    <m/>
    <s v="S"/>
    <m/>
    <m/>
    <m/>
    <m/>
    <m/>
    <m/>
    <m/>
    <m/>
    <m/>
    <m/>
    <m/>
    <m/>
    <m/>
    <m/>
    <m/>
    <m/>
    <m/>
    <s v="S"/>
    <m/>
    <m/>
    <s v="S"/>
    <d v="2015-05-01T00:00:00"/>
    <d v="2016-05-31T00:00:00"/>
    <d v="2016-06-21T00:00:00"/>
    <m/>
    <d v="2017-11-10T00:00:00"/>
    <x v="29"/>
    <s v="ü"/>
    <x v="0"/>
    <m/>
    <x v="0"/>
    <m/>
    <m/>
  </r>
  <r>
    <s v="01 key customer sponsored"/>
    <s v="A0001"/>
    <s v="MEP Ltd"/>
    <s v="ME20 7BU"/>
    <s v="South East"/>
    <s v="South East"/>
    <x v="0"/>
    <s v="Y"/>
    <m/>
    <s v="Y"/>
    <m/>
    <m/>
    <m/>
    <m/>
    <m/>
    <m/>
    <m/>
    <m/>
    <m/>
    <m/>
    <m/>
    <m/>
    <m/>
    <m/>
    <m/>
    <s v="*"/>
    <m/>
    <m/>
    <m/>
    <m/>
    <m/>
    <m/>
    <m/>
    <m/>
    <s v="*"/>
    <m/>
    <s v="S"/>
    <m/>
    <s v="*"/>
    <m/>
    <m/>
    <s v="*"/>
    <m/>
    <m/>
    <m/>
    <s v="S"/>
    <m/>
    <m/>
    <m/>
    <d v="2007-04-01T00:00:00"/>
    <d v="2015-04-01T00:00:00"/>
    <d v="2015-04-01T00:00:00"/>
    <m/>
    <d v="2010-10-01T00:00:00"/>
    <x v="0"/>
    <m/>
    <x v="0"/>
    <m/>
    <x v="0"/>
    <m/>
    <m/>
  </r>
  <r>
    <s v="03 self starter"/>
    <s v="A6117"/>
    <s v="Merlin Circuit Technology Ltd"/>
    <s v="CH5 3QZ"/>
    <s v="Wales"/>
    <s v="N/A"/>
    <x v="0"/>
    <m/>
    <s v="Y"/>
    <s v="Y"/>
    <m/>
    <m/>
    <m/>
    <m/>
    <m/>
    <m/>
    <m/>
    <m/>
    <m/>
    <m/>
    <m/>
    <m/>
    <m/>
    <m/>
    <m/>
    <m/>
    <m/>
    <m/>
    <m/>
    <m/>
    <m/>
    <m/>
    <m/>
    <m/>
    <m/>
    <m/>
    <m/>
    <m/>
    <m/>
    <m/>
    <m/>
    <m/>
    <m/>
    <m/>
    <m/>
    <s v="L"/>
    <m/>
    <m/>
    <m/>
    <d v="2008-03-01T00:00:00"/>
    <d v="2018-06-27T00:00:00"/>
    <d v="2018-06-27T00:00:00"/>
    <m/>
    <d v="2019-06-17T00:00:00"/>
    <x v="24"/>
    <s v="ü"/>
    <x v="0"/>
    <m/>
    <x v="0"/>
    <m/>
    <m/>
  </r>
  <r>
    <s v="01 key customer sponsored"/>
    <s v="A6118"/>
    <s v="Merlin Flex Ltd"/>
    <s v="TS25 1UD"/>
    <s v="North East"/>
    <s v="North East"/>
    <x v="0"/>
    <m/>
    <m/>
    <s v="Y"/>
    <m/>
    <m/>
    <m/>
    <m/>
    <m/>
    <m/>
    <m/>
    <m/>
    <m/>
    <m/>
    <m/>
    <m/>
    <m/>
    <m/>
    <m/>
    <m/>
    <m/>
    <m/>
    <m/>
    <m/>
    <m/>
    <m/>
    <m/>
    <m/>
    <m/>
    <m/>
    <m/>
    <m/>
    <m/>
    <m/>
    <m/>
    <m/>
    <m/>
    <m/>
    <m/>
    <s v="L"/>
    <m/>
    <m/>
    <m/>
    <d v="2008-05-01T00:00:00"/>
    <d v="2016-09-22T00:00:00"/>
    <d v="2016-09-08T00:00:00"/>
    <m/>
    <d v="2017-11-22T00:00:00"/>
    <x v="30"/>
    <s v="ü"/>
    <x v="0"/>
    <m/>
    <x v="0"/>
    <m/>
    <m/>
  </r>
  <r>
    <s v="01 key customer sponsored"/>
    <s v="A6119"/>
    <s v="Midlands Electrical Fire &amp; Security Ltd"/>
    <s v="ST6 4PB"/>
    <s v="Midlands"/>
    <s v="Stoke on Trent &amp; Staff"/>
    <x v="0"/>
    <m/>
    <m/>
    <m/>
    <m/>
    <m/>
    <m/>
    <m/>
    <m/>
    <m/>
    <m/>
    <m/>
    <m/>
    <m/>
    <m/>
    <m/>
    <m/>
    <m/>
    <m/>
    <s v="L"/>
    <m/>
    <m/>
    <m/>
    <m/>
    <m/>
    <m/>
    <m/>
    <m/>
    <m/>
    <m/>
    <m/>
    <m/>
    <m/>
    <m/>
    <m/>
    <m/>
    <m/>
    <m/>
    <m/>
    <m/>
    <m/>
    <m/>
    <m/>
    <d v="2018-03-26T00:00:00"/>
    <m/>
    <m/>
    <m/>
    <m/>
    <x v="0"/>
    <m/>
    <x v="0"/>
    <m/>
    <x v="0"/>
    <m/>
    <m/>
  </r>
  <r>
    <s v="01 key customer sponsored"/>
    <s v="A0014"/>
    <s v="Moyola Precision Engineering Ltd"/>
    <s v="BT45 8AF"/>
    <s v="Northern Ireland"/>
    <s v="N/A"/>
    <x v="0"/>
    <s v="Y"/>
    <m/>
    <s v="Y"/>
    <m/>
    <m/>
    <m/>
    <s v="S"/>
    <m/>
    <m/>
    <m/>
    <m/>
    <m/>
    <m/>
    <m/>
    <m/>
    <s v="2&amp;b"/>
    <m/>
    <m/>
    <s v="S"/>
    <m/>
    <s v="L"/>
    <m/>
    <m/>
    <m/>
    <s v="S"/>
    <m/>
    <s v="S"/>
    <m/>
    <m/>
    <m/>
    <m/>
    <s v="S"/>
    <m/>
    <m/>
    <m/>
    <m/>
    <m/>
    <m/>
    <s v="S"/>
    <m/>
    <m/>
    <m/>
    <d v="2007-09-01T00:00:00"/>
    <d v="2018-04-17T00:00:00"/>
    <d v="2018-04-18T00:00:00"/>
    <d v="2018-06-01T00:00:00"/>
    <d v="2019-07-31T00:00:00"/>
    <x v="0"/>
    <m/>
    <x v="0"/>
    <m/>
    <x v="6"/>
    <s v="ü"/>
    <m/>
  </r>
  <r>
    <s v="01 key customer sponsored"/>
    <s v="A6120"/>
    <s v="Nasmyth Arden"/>
    <s v="B90 4QN"/>
    <s v="Midlands"/>
    <s v="Greater Birmingham &amp; Solihul"/>
    <x v="0"/>
    <m/>
    <m/>
    <s v="Y"/>
    <m/>
    <s v="S"/>
    <m/>
    <m/>
    <m/>
    <m/>
    <s v="*"/>
    <m/>
    <m/>
    <m/>
    <m/>
    <m/>
    <m/>
    <m/>
    <m/>
    <m/>
    <m/>
    <m/>
    <m/>
    <m/>
    <m/>
    <m/>
    <m/>
    <m/>
    <m/>
    <m/>
    <m/>
    <m/>
    <m/>
    <s v="S"/>
    <m/>
    <m/>
    <s v="L"/>
    <m/>
    <m/>
    <m/>
    <m/>
    <m/>
    <m/>
    <d v="2009-07-01T00:00:00"/>
    <d v="2016-06-01T00:00:00"/>
    <d v="2016-06-01T00:00:00"/>
    <m/>
    <d v="2012-07-01T00:00:00"/>
    <x v="0"/>
    <m/>
    <x v="0"/>
    <m/>
    <x v="0"/>
    <m/>
    <m/>
  </r>
  <r>
    <s v="01 key customer sponsored"/>
    <s v="A6121"/>
    <s v="Nemco Ltd"/>
    <s v="SG1 4SX"/>
    <s v="East of England"/>
    <s v="Hertfordshire"/>
    <x v="0"/>
    <m/>
    <m/>
    <s v="Y"/>
    <m/>
    <m/>
    <m/>
    <m/>
    <m/>
    <m/>
    <m/>
    <m/>
    <m/>
    <m/>
    <m/>
    <m/>
    <m/>
    <m/>
    <m/>
    <m/>
    <m/>
    <m/>
    <m/>
    <m/>
    <m/>
    <m/>
    <m/>
    <m/>
    <m/>
    <m/>
    <m/>
    <m/>
    <m/>
    <m/>
    <m/>
    <m/>
    <m/>
    <m/>
    <m/>
    <s v="L"/>
    <m/>
    <m/>
    <m/>
    <d v="2010-05-01T00:00:00"/>
    <d v="2016-07-27T00:00:00"/>
    <d v="2016-07-27T00:00:00"/>
    <d v="2016-01-08T00:00:00"/>
    <d v="2017-10-10T00:00:00"/>
    <x v="0"/>
    <m/>
    <x v="16"/>
    <s v="ü"/>
    <x v="0"/>
    <m/>
    <m/>
  </r>
  <r>
    <s v="01 key customer sponsored"/>
    <s v="A6122"/>
    <s v="New Breed Logistics Ltd"/>
    <s v="BT3 9ED"/>
    <s v="Northern Ireland"/>
    <s v="N/A"/>
    <x v="0"/>
    <m/>
    <m/>
    <m/>
    <m/>
    <m/>
    <m/>
    <s v="S"/>
    <m/>
    <m/>
    <m/>
    <m/>
    <m/>
    <m/>
    <m/>
    <m/>
    <m/>
    <m/>
    <m/>
    <m/>
    <m/>
    <s v="L"/>
    <m/>
    <m/>
    <m/>
    <m/>
    <m/>
    <m/>
    <m/>
    <m/>
    <m/>
    <m/>
    <m/>
    <m/>
    <m/>
    <m/>
    <m/>
    <m/>
    <m/>
    <m/>
    <m/>
    <m/>
    <m/>
    <d v="2012-09-01T00:00:00"/>
    <d v="2012-08-01T00:00:00"/>
    <d v="2012-07-01T00:00:00"/>
    <m/>
    <d v="2012-08-18T00:00:00"/>
    <x v="0"/>
    <m/>
    <x v="0"/>
    <m/>
    <x v="0"/>
    <m/>
    <m/>
  </r>
  <r>
    <s v="01 key customer sponsored"/>
    <s v="A6123"/>
    <s v="New Chapel Electronics Ltd (Fairford)"/>
    <s v="GL7 4DS"/>
    <s v="South West"/>
    <s v="Gloucester"/>
    <x v="0"/>
    <m/>
    <m/>
    <m/>
    <m/>
    <m/>
    <m/>
    <m/>
    <m/>
    <m/>
    <m/>
    <m/>
    <m/>
    <m/>
    <m/>
    <s v="S"/>
    <m/>
    <m/>
    <m/>
    <m/>
    <m/>
    <m/>
    <m/>
    <m/>
    <m/>
    <m/>
    <m/>
    <m/>
    <m/>
    <m/>
    <m/>
    <m/>
    <m/>
    <m/>
    <m/>
    <m/>
    <m/>
    <m/>
    <m/>
    <s v="L"/>
    <m/>
    <s v="S"/>
    <m/>
    <d v="2007-03-01T00:00:00"/>
    <d v="2017-11-17T00:00:00"/>
    <d v="2017-10-17T00:00:00"/>
    <d v="2018-02-22T00:00:00"/>
    <d v="2018-03-01T00:00:00"/>
    <x v="0"/>
    <m/>
    <x v="0"/>
    <m/>
    <x v="0"/>
    <m/>
    <m/>
  </r>
  <r>
    <s v="01 key customer sponsored"/>
    <s v="A6124"/>
    <s v="NFF Precision Ltd"/>
    <s v="BH23 6EW"/>
    <s v="South West"/>
    <s v="Dorset"/>
    <x v="0"/>
    <m/>
    <m/>
    <m/>
    <m/>
    <m/>
    <m/>
    <m/>
    <m/>
    <m/>
    <m/>
    <m/>
    <m/>
    <m/>
    <m/>
    <s v="*"/>
    <s v="2&amp;b"/>
    <m/>
    <m/>
    <m/>
    <m/>
    <m/>
    <m/>
    <m/>
    <s v="S"/>
    <m/>
    <m/>
    <m/>
    <m/>
    <m/>
    <m/>
    <m/>
    <m/>
    <m/>
    <m/>
    <m/>
    <m/>
    <m/>
    <m/>
    <s v="L"/>
    <m/>
    <m/>
    <m/>
    <d v="2010-09-01T00:00:00"/>
    <d v="2016-02-15T00:00:00"/>
    <d v="2016-02-15T00:00:00"/>
    <m/>
    <d v="2018-01-11T00:00:00"/>
    <x v="26"/>
    <s v="ü"/>
    <x v="0"/>
    <m/>
    <x v="0"/>
    <m/>
    <m/>
  </r>
  <r>
    <s v="03 self starter"/>
    <s v="A6125"/>
    <s v="Nitronica Ltd"/>
    <s v="BT24 8AN"/>
    <s v="Northern Ireland"/>
    <s v="N/A"/>
    <x v="0"/>
    <m/>
    <m/>
    <m/>
    <m/>
    <m/>
    <m/>
    <s v="S"/>
    <m/>
    <m/>
    <m/>
    <m/>
    <m/>
    <m/>
    <s v="S"/>
    <m/>
    <m/>
    <m/>
    <m/>
    <m/>
    <m/>
    <m/>
    <m/>
    <m/>
    <m/>
    <m/>
    <m/>
    <m/>
    <m/>
    <m/>
    <m/>
    <m/>
    <m/>
    <m/>
    <m/>
    <m/>
    <m/>
    <m/>
    <m/>
    <m/>
    <m/>
    <m/>
    <m/>
    <d v="2018-02-16T00:00:00"/>
    <m/>
    <m/>
    <m/>
    <m/>
    <x v="0"/>
    <m/>
    <x v="0"/>
    <m/>
    <x v="0"/>
    <m/>
    <m/>
  </r>
  <r>
    <s v="03 self starter"/>
    <s v="A6126"/>
    <s v="Norcott Technologies Ltd"/>
    <s v="WA8 0QR"/>
    <s v="North West"/>
    <s v="Liverpool City Region"/>
    <x v="0"/>
    <m/>
    <m/>
    <m/>
    <m/>
    <m/>
    <m/>
    <m/>
    <m/>
    <m/>
    <m/>
    <m/>
    <m/>
    <m/>
    <m/>
    <m/>
    <m/>
    <m/>
    <m/>
    <m/>
    <m/>
    <m/>
    <m/>
    <m/>
    <m/>
    <m/>
    <m/>
    <m/>
    <m/>
    <m/>
    <m/>
    <m/>
    <s v="*"/>
    <m/>
    <m/>
    <m/>
    <m/>
    <m/>
    <m/>
    <s v="*"/>
    <m/>
    <m/>
    <m/>
    <d v="2014-12-01T00:00:00"/>
    <d v="2016-03-01T00:00:00"/>
    <d v="2016-04-01T00:00:00"/>
    <d v="2016-05-01T00:00:00"/>
    <d v="2015-06-01T00:00:00"/>
    <x v="0"/>
    <m/>
    <x v="0"/>
    <m/>
    <x v="0"/>
    <m/>
    <m/>
  </r>
  <r>
    <s v="03 self starter"/>
    <s v="A0060"/>
    <s v="Numachine Ltd t/a PK Engineering Ltd"/>
    <s v="HR2 6JQ"/>
    <s v="Midlands"/>
    <m/>
    <x v="1"/>
    <s v="Y"/>
    <m/>
    <m/>
    <m/>
    <m/>
    <m/>
    <m/>
    <m/>
    <m/>
    <m/>
    <m/>
    <m/>
    <m/>
    <m/>
    <m/>
    <m/>
    <m/>
    <m/>
    <m/>
    <m/>
    <m/>
    <m/>
    <m/>
    <m/>
    <m/>
    <m/>
    <m/>
    <m/>
    <m/>
    <m/>
    <m/>
    <m/>
    <m/>
    <m/>
    <m/>
    <m/>
    <m/>
    <m/>
    <m/>
    <m/>
    <m/>
    <m/>
    <m/>
    <m/>
    <m/>
    <m/>
    <m/>
    <x v="0"/>
    <m/>
    <x v="0"/>
    <m/>
    <x v="0"/>
    <m/>
    <m/>
  </r>
  <r>
    <s v="03 self starter"/>
    <s v="A6127"/>
    <s v="O.L.D. Engineering Co Ltd"/>
    <s v="LE10 3EN"/>
    <s v="Midlands"/>
    <s v=":eicester &amp; Leicestershire"/>
    <x v="0"/>
    <m/>
    <m/>
    <m/>
    <m/>
    <m/>
    <m/>
    <m/>
    <m/>
    <m/>
    <m/>
    <m/>
    <m/>
    <m/>
    <m/>
    <m/>
    <m/>
    <m/>
    <m/>
    <m/>
    <m/>
    <m/>
    <m/>
    <m/>
    <m/>
    <m/>
    <m/>
    <m/>
    <m/>
    <m/>
    <m/>
    <m/>
    <m/>
    <m/>
    <m/>
    <m/>
    <m/>
    <m/>
    <m/>
    <m/>
    <m/>
    <m/>
    <m/>
    <d v="2010-09-01T00:00:00"/>
    <d v="2014-06-01T00:00:00"/>
    <d v="2014-06-01T00:00:00"/>
    <d v="2016-10-01T00:00:00"/>
    <d v="2017-01-01T00:00:00"/>
    <x v="0"/>
    <m/>
    <x v="0"/>
    <m/>
    <x v="0"/>
    <m/>
    <m/>
  </r>
  <r>
    <s v="03 self starter"/>
    <s v="A6128"/>
    <s v="Olsen Engineering UK Ltd"/>
    <s v="SY17 5NA"/>
    <s v="Wales"/>
    <s v="N/A"/>
    <x v="0"/>
    <m/>
    <m/>
    <m/>
    <m/>
    <m/>
    <m/>
    <m/>
    <s v="*"/>
    <m/>
    <m/>
    <m/>
    <m/>
    <m/>
    <m/>
    <m/>
    <m/>
    <m/>
    <m/>
    <s v="*"/>
    <m/>
    <m/>
    <m/>
    <m/>
    <m/>
    <m/>
    <m/>
    <m/>
    <m/>
    <m/>
    <m/>
    <m/>
    <m/>
    <m/>
    <m/>
    <m/>
    <m/>
    <m/>
    <m/>
    <m/>
    <m/>
    <m/>
    <m/>
    <d v="2011-11-01T00:00:00"/>
    <m/>
    <m/>
    <m/>
    <m/>
    <x v="0"/>
    <m/>
    <x v="0"/>
    <m/>
    <x v="0"/>
    <m/>
    <m/>
  </r>
  <r>
    <s v="03 self starter"/>
    <s v="A6129"/>
    <s v="Orchard Materials Ltd"/>
    <s v="BS35 3UR"/>
    <s v="South West"/>
    <s v="West of England"/>
    <x v="0"/>
    <m/>
    <m/>
    <m/>
    <m/>
    <m/>
    <m/>
    <m/>
    <m/>
    <m/>
    <m/>
    <m/>
    <m/>
    <m/>
    <m/>
    <m/>
    <m/>
    <m/>
    <s v="*"/>
    <m/>
    <m/>
    <m/>
    <m/>
    <m/>
    <m/>
    <m/>
    <m/>
    <m/>
    <m/>
    <m/>
    <m/>
    <m/>
    <m/>
    <m/>
    <m/>
    <m/>
    <s v="*"/>
    <m/>
    <m/>
    <m/>
    <m/>
    <m/>
    <m/>
    <d v="2013-10-01T00:00:00"/>
    <d v="2017-11-01T00:00:00"/>
    <d v="2017-12-01T00:00:00"/>
    <m/>
    <d v="2019-01-10T00:00:00"/>
    <x v="18"/>
    <s v="ü"/>
    <x v="0"/>
    <m/>
    <x v="0"/>
    <m/>
    <m/>
  </r>
  <r>
    <s v="03 self starter"/>
    <s v="A0070"/>
    <s v="OTM Servo Mechanism Ltd "/>
    <s v="TW20 9AL"/>
    <s v="South East"/>
    <m/>
    <x v="1"/>
    <s v="Y"/>
    <m/>
    <m/>
    <m/>
    <m/>
    <m/>
    <m/>
    <m/>
    <m/>
    <m/>
    <m/>
    <m/>
    <m/>
    <m/>
    <m/>
    <m/>
    <m/>
    <m/>
    <m/>
    <m/>
    <m/>
    <m/>
    <m/>
    <m/>
    <m/>
    <m/>
    <m/>
    <m/>
    <m/>
    <m/>
    <m/>
    <m/>
    <m/>
    <m/>
    <m/>
    <m/>
    <m/>
    <m/>
    <m/>
    <m/>
    <m/>
    <m/>
    <m/>
    <m/>
    <m/>
    <m/>
    <m/>
    <x v="0"/>
    <m/>
    <x v="0"/>
    <m/>
    <x v="0"/>
    <m/>
    <m/>
  </r>
  <r>
    <s v="03 self starter"/>
    <s v="A0023"/>
    <s v="Oxford Engineering Group"/>
    <s v="OX14 1AU"/>
    <s v="Midlands"/>
    <m/>
    <x v="1"/>
    <s v="Y"/>
    <m/>
    <m/>
    <m/>
    <m/>
    <m/>
    <m/>
    <m/>
    <m/>
    <m/>
    <m/>
    <m/>
    <m/>
    <m/>
    <m/>
    <m/>
    <m/>
    <m/>
    <m/>
    <m/>
    <m/>
    <m/>
    <m/>
    <m/>
    <m/>
    <m/>
    <m/>
    <m/>
    <m/>
    <m/>
    <m/>
    <m/>
    <m/>
    <m/>
    <m/>
    <m/>
    <m/>
    <m/>
    <m/>
    <m/>
    <m/>
    <m/>
    <m/>
    <m/>
    <m/>
    <m/>
    <m/>
    <x v="0"/>
    <m/>
    <x v="0"/>
    <m/>
    <x v="0"/>
    <m/>
    <m/>
  </r>
  <r>
    <s v="01 key customer sponsored"/>
    <s v="A6130"/>
    <s v="Paramount Precision Engineering Ltd"/>
    <s v="KT3 3NE"/>
    <s v="South East"/>
    <s v="South East"/>
    <x v="0"/>
    <m/>
    <m/>
    <m/>
    <m/>
    <m/>
    <m/>
    <m/>
    <m/>
    <s v="S"/>
    <m/>
    <m/>
    <m/>
    <m/>
    <m/>
    <m/>
    <m/>
    <m/>
    <m/>
    <m/>
    <m/>
    <m/>
    <m/>
    <m/>
    <m/>
    <m/>
    <m/>
    <m/>
    <m/>
    <m/>
    <m/>
    <m/>
    <m/>
    <m/>
    <m/>
    <m/>
    <m/>
    <m/>
    <m/>
    <s v="L"/>
    <m/>
    <m/>
    <s v="*"/>
    <d v="2008-11-01T00:00:00"/>
    <d v="2019-03-20T00:00:00"/>
    <d v="2019-03-20T00:00:00"/>
    <d v="2019-03-20T00:00:00"/>
    <d v="2019-04-05T00:00:00"/>
    <x v="14"/>
    <m/>
    <x v="0"/>
    <m/>
    <x v="0"/>
    <m/>
    <m/>
  </r>
  <r>
    <s v="03 self starter"/>
    <s v="A6131"/>
    <s v="Pascall Electronics Ltd"/>
    <s v="PO33 12T"/>
    <s v="South East"/>
    <s v="Solent"/>
    <x v="0"/>
    <m/>
    <m/>
    <m/>
    <m/>
    <m/>
    <m/>
    <m/>
    <m/>
    <m/>
    <m/>
    <m/>
    <m/>
    <m/>
    <m/>
    <m/>
    <m/>
    <m/>
    <m/>
    <s v="*"/>
    <m/>
    <m/>
    <m/>
    <m/>
    <m/>
    <m/>
    <s v="*"/>
    <m/>
    <m/>
    <m/>
    <s v="*"/>
    <m/>
    <s v="S"/>
    <m/>
    <m/>
    <m/>
    <m/>
    <m/>
    <m/>
    <m/>
    <m/>
    <m/>
    <m/>
    <d v="2015-07-01T00:00:00"/>
    <d v="2015-09-01T00:00:00"/>
    <d v="2015-10-01T00:00:00"/>
    <m/>
    <d v="2016-02-01T00:00:00"/>
    <x v="0"/>
    <m/>
    <x v="0"/>
    <m/>
    <x v="0"/>
    <m/>
    <m/>
  </r>
  <r>
    <s v="01 key customer sponsored"/>
    <s v="A6132"/>
    <s v="PDM Neptec Ltd"/>
    <s v="GU34 2YU"/>
    <s v="South East"/>
    <s v="Enterprise M3"/>
    <x v="0"/>
    <m/>
    <m/>
    <m/>
    <m/>
    <m/>
    <m/>
    <m/>
    <m/>
    <s v="*"/>
    <m/>
    <m/>
    <m/>
    <m/>
    <m/>
    <m/>
    <m/>
    <m/>
    <m/>
    <m/>
    <m/>
    <m/>
    <m/>
    <m/>
    <m/>
    <m/>
    <m/>
    <m/>
    <m/>
    <m/>
    <m/>
    <m/>
    <m/>
    <m/>
    <m/>
    <m/>
    <m/>
    <m/>
    <m/>
    <s v="L"/>
    <m/>
    <m/>
    <m/>
    <d v="2011-08-01T00:00:00"/>
    <d v="2011-02-01T00:00:00"/>
    <d v="2011-03-01T00:00:00"/>
    <m/>
    <d v="2011-03-01T00:00:00"/>
    <x v="0"/>
    <m/>
    <x v="0"/>
    <m/>
    <x v="0"/>
    <m/>
    <m/>
  </r>
  <r>
    <s v="02 regionally led"/>
    <s v="A0044"/>
    <s v="Pennine Tools Aerospace"/>
    <s v="BB18 6DX"/>
    <s v="North West"/>
    <s v="Greater Manchester"/>
    <x v="0"/>
    <m/>
    <m/>
    <m/>
    <m/>
    <m/>
    <m/>
    <m/>
    <m/>
    <m/>
    <m/>
    <m/>
    <s v="L"/>
    <m/>
    <m/>
    <m/>
    <m/>
    <m/>
    <m/>
    <s v="S"/>
    <m/>
    <m/>
    <m/>
    <m/>
    <m/>
    <m/>
    <m/>
    <m/>
    <m/>
    <m/>
    <m/>
    <m/>
    <m/>
    <m/>
    <m/>
    <m/>
    <m/>
    <m/>
    <m/>
    <m/>
    <m/>
    <m/>
    <m/>
    <d v="2018-12-05T00:00:00"/>
    <m/>
    <m/>
    <m/>
    <d v="2019-03-31T00:00:00"/>
    <x v="0"/>
    <m/>
    <x v="0"/>
    <m/>
    <x v="0"/>
    <m/>
    <m/>
  </r>
  <r>
    <s v="03 self starter"/>
    <s v="ZA0062"/>
    <s v="Pentaxia Ltd"/>
    <s v="DE21 4AG"/>
    <s v="East Midlands"/>
    <m/>
    <x v="1"/>
    <m/>
    <m/>
    <m/>
    <m/>
    <m/>
    <m/>
    <m/>
    <m/>
    <m/>
    <m/>
    <m/>
    <m/>
    <m/>
    <m/>
    <m/>
    <m/>
    <m/>
    <m/>
    <m/>
    <m/>
    <m/>
    <m/>
    <m/>
    <m/>
    <m/>
    <m/>
    <m/>
    <m/>
    <m/>
    <m/>
    <m/>
    <m/>
    <m/>
    <m/>
    <m/>
    <m/>
    <m/>
    <m/>
    <m/>
    <m/>
    <m/>
    <m/>
    <m/>
    <m/>
    <m/>
    <m/>
    <m/>
    <x v="0"/>
    <m/>
    <x v="0"/>
    <m/>
    <x v="0"/>
    <m/>
    <m/>
  </r>
  <r>
    <s v="02 regionally led"/>
    <s v="A0022"/>
    <s v="Phoenix CNC Engineering  Ltd "/>
    <s v="NG10 1FU"/>
    <s v="Midlands"/>
    <m/>
    <x v="1"/>
    <s v="Y"/>
    <m/>
    <m/>
    <m/>
    <m/>
    <m/>
    <m/>
    <m/>
    <m/>
    <m/>
    <m/>
    <m/>
    <m/>
    <m/>
    <m/>
    <m/>
    <m/>
    <m/>
    <m/>
    <m/>
    <m/>
    <m/>
    <m/>
    <m/>
    <m/>
    <m/>
    <m/>
    <m/>
    <m/>
    <m/>
    <m/>
    <m/>
    <m/>
    <m/>
    <m/>
    <m/>
    <m/>
    <m/>
    <m/>
    <m/>
    <m/>
    <m/>
    <m/>
    <m/>
    <m/>
    <m/>
    <m/>
    <x v="0"/>
    <m/>
    <x v="0"/>
    <m/>
    <x v="0"/>
    <m/>
    <m/>
  </r>
  <r>
    <s v="03 self starter"/>
    <s v="A6133"/>
    <s v="Photofabrication Ltd"/>
    <s v="PE19 2HP"/>
    <s v="East of England"/>
    <s v="Greater Cambridge &amp; Peterbo"/>
    <x v="0"/>
    <m/>
    <m/>
    <m/>
    <m/>
    <m/>
    <m/>
    <m/>
    <m/>
    <m/>
    <s v="*"/>
    <m/>
    <m/>
    <m/>
    <m/>
    <m/>
    <m/>
    <m/>
    <m/>
    <m/>
    <m/>
    <m/>
    <s v="*"/>
    <m/>
    <m/>
    <m/>
    <m/>
    <m/>
    <m/>
    <m/>
    <m/>
    <m/>
    <s v="*"/>
    <m/>
    <m/>
    <m/>
    <m/>
    <m/>
    <m/>
    <s v="*"/>
    <m/>
    <s v="*"/>
    <s v="*"/>
    <d v="2011-01-01T00:00:00"/>
    <d v="2015-07-01T00:00:00"/>
    <d v="2015-07-01T00:00:00"/>
    <m/>
    <d v="2017-02-01T00:00:00"/>
    <x v="31"/>
    <m/>
    <x v="0"/>
    <m/>
    <x v="0"/>
    <m/>
    <m/>
  </r>
  <r>
    <s v="03 self starter"/>
    <s v="ZZA0076"/>
    <s v="Pi Comms"/>
    <s v="BT10 0JA"/>
    <s v="Northern Ireland"/>
    <s v="N/A"/>
    <x v="1"/>
    <m/>
    <m/>
    <m/>
    <m/>
    <m/>
    <m/>
    <m/>
    <m/>
    <m/>
    <m/>
    <m/>
    <m/>
    <m/>
    <m/>
    <m/>
    <m/>
    <m/>
    <m/>
    <m/>
    <m/>
    <m/>
    <m/>
    <m/>
    <m/>
    <m/>
    <m/>
    <m/>
    <m/>
    <m/>
    <m/>
    <m/>
    <m/>
    <m/>
    <m/>
    <m/>
    <m/>
    <m/>
    <m/>
    <m/>
    <m/>
    <m/>
    <m/>
    <m/>
    <m/>
    <m/>
    <m/>
    <m/>
    <x v="0"/>
    <m/>
    <x v="0"/>
    <m/>
    <x v="0"/>
    <m/>
    <m/>
  </r>
  <r>
    <s v="01 key customer sponsored"/>
    <s v="A6134"/>
    <s v="Pipex PX"/>
    <s v="PL6 7BP"/>
    <s v="South West"/>
    <s v="Heart of the South West"/>
    <x v="0"/>
    <m/>
    <m/>
    <m/>
    <m/>
    <m/>
    <m/>
    <m/>
    <m/>
    <m/>
    <m/>
    <m/>
    <m/>
    <m/>
    <m/>
    <m/>
    <m/>
    <m/>
    <m/>
    <s v="L"/>
    <m/>
    <m/>
    <m/>
    <m/>
    <m/>
    <m/>
    <m/>
    <m/>
    <m/>
    <m/>
    <m/>
    <m/>
    <m/>
    <m/>
    <m/>
    <m/>
    <m/>
    <m/>
    <m/>
    <m/>
    <m/>
    <m/>
    <m/>
    <d v="2015-10-01T00:00:00"/>
    <d v="2016-05-01T00:00:00"/>
    <d v="2016-11-01T00:00:00"/>
    <m/>
    <d v="2015-10-01T00:00:00"/>
    <x v="0"/>
    <m/>
    <x v="0"/>
    <m/>
    <x v="0"/>
    <m/>
    <m/>
  </r>
  <r>
    <s v="03 self starter"/>
    <s v="ZZA0088"/>
    <s v="Plaswire Limited"/>
    <s v="BT66 8TP"/>
    <s v="Northern Ireland"/>
    <s v="N/A"/>
    <x v="1"/>
    <m/>
    <m/>
    <m/>
    <m/>
    <m/>
    <m/>
    <m/>
    <m/>
    <m/>
    <m/>
    <m/>
    <m/>
    <m/>
    <m/>
    <m/>
    <m/>
    <m/>
    <m/>
    <m/>
    <m/>
    <m/>
    <m/>
    <m/>
    <m/>
    <m/>
    <m/>
    <m/>
    <m/>
    <m/>
    <m/>
    <m/>
    <m/>
    <m/>
    <m/>
    <m/>
    <m/>
    <m/>
    <m/>
    <m/>
    <m/>
    <m/>
    <m/>
    <m/>
    <m/>
    <m/>
    <m/>
    <m/>
    <x v="0"/>
    <m/>
    <x v="0"/>
    <m/>
    <x v="0"/>
    <m/>
    <m/>
  </r>
  <r>
    <s v="03 self starter"/>
    <s v="A6135"/>
    <s v="Plexus Corp (UK) Ltd"/>
    <s v="EH48 2EH"/>
    <s v="Scotland"/>
    <s v="N/A"/>
    <x v="0"/>
    <m/>
    <m/>
    <m/>
    <m/>
    <m/>
    <s v="S"/>
    <m/>
    <m/>
    <m/>
    <m/>
    <m/>
    <m/>
    <m/>
    <m/>
    <m/>
    <m/>
    <m/>
    <m/>
    <m/>
    <m/>
    <m/>
    <s v="*"/>
    <m/>
    <m/>
    <m/>
    <m/>
    <m/>
    <m/>
    <m/>
    <s v="*"/>
    <m/>
    <m/>
    <m/>
    <m/>
    <m/>
    <m/>
    <m/>
    <m/>
    <s v="*"/>
    <m/>
    <m/>
    <m/>
    <d v="2007-11-01T00:00:00"/>
    <d v="2014-05-01T00:00:00"/>
    <d v="2014-06-01T00:00:00"/>
    <m/>
    <d v="2011-01-01T00:00:00"/>
    <x v="0"/>
    <m/>
    <x v="0"/>
    <m/>
    <x v="0"/>
    <m/>
    <m/>
  </r>
  <r>
    <s v="02 regionally led"/>
    <s v="A6136"/>
    <s v="Portsmouth Aviation Ltd"/>
    <s v="PO3 5PF"/>
    <s v="South East"/>
    <s v="Solent"/>
    <x v="0"/>
    <m/>
    <m/>
    <m/>
    <m/>
    <m/>
    <m/>
    <m/>
    <m/>
    <s v="L"/>
    <m/>
    <m/>
    <m/>
    <m/>
    <m/>
    <m/>
    <m/>
    <m/>
    <m/>
    <m/>
    <m/>
    <m/>
    <m/>
    <m/>
    <m/>
    <m/>
    <m/>
    <m/>
    <m/>
    <m/>
    <m/>
    <m/>
    <m/>
    <m/>
    <m/>
    <m/>
    <m/>
    <m/>
    <m/>
    <m/>
    <m/>
    <m/>
    <m/>
    <d v="2010-12-01T00:00:00"/>
    <d v="2018-09-01T00:00:00"/>
    <d v="2018-09-01T00:00:00"/>
    <m/>
    <d v="2018-07-03T00:00:00"/>
    <x v="30"/>
    <s v="ü"/>
    <x v="0"/>
    <m/>
    <x v="0"/>
    <m/>
    <m/>
  </r>
  <r>
    <s v="03 self starter"/>
    <s v="ZZA0078"/>
    <s v="PRAGATI TRANSMISSION PVT LTD"/>
    <n v="560058"/>
    <s v="INDIA"/>
    <m/>
    <x v="1"/>
    <m/>
    <m/>
    <m/>
    <m/>
    <m/>
    <m/>
    <m/>
    <m/>
    <m/>
    <m/>
    <m/>
    <m/>
    <m/>
    <m/>
    <m/>
    <m/>
    <m/>
    <m/>
    <m/>
    <m/>
    <m/>
    <m/>
    <m/>
    <m/>
    <m/>
    <m/>
    <m/>
    <m/>
    <m/>
    <m/>
    <m/>
    <m/>
    <m/>
    <m/>
    <m/>
    <m/>
    <m/>
    <m/>
    <m/>
    <m/>
    <m/>
    <m/>
    <m/>
    <m/>
    <m/>
    <m/>
    <m/>
    <x v="0"/>
    <m/>
    <x v="0"/>
    <m/>
    <x v="0"/>
    <m/>
    <m/>
  </r>
  <r>
    <s v="03 self starter"/>
    <s v="ZZA0083"/>
    <s v="Precision Aerospace Component Engineering Ltd"/>
    <s v="CM7 2QJ"/>
    <s v="South East"/>
    <m/>
    <x v="1"/>
    <m/>
    <m/>
    <m/>
    <m/>
    <m/>
    <m/>
    <m/>
    <m/>
    <m/>
    <m/>
    <m/>
    <m/>
    <m/>
    <m/>
    <m/>
    <m/>
    <m/>
    <m/>
    <m/>
    <m/>
    <m/>
    <m/>
    <m/>
    <m/>
    <m/>
    <m/>
    <m/>
    <m/>
    <m/>
    <m/>
    <m/>
    <m/>
    <m/>
    <m/>
    <m/>
    <m/>
    <m/>
    <m/>
    <m/>
    <m/>
    <m/>
    <m/>
    <m/>
    <m/>
    <m/>
    <m/>
    <m/>
    <x v="0"/>
    <m/>
    <x v="0"/>
    <m/>
    <x v="0"/>
    <m/>
    <m/>
  </r>
  <r>
    <s v="01 key customer sponsored"/>
    <s v="ZA0064"/>
    <s v="Precision Tooling Services Ltd"/>
    <s v="KA9 2RW"/>
    <s v="Scotland"/>
    <m/>
    <x v="1"/>
    <m/>
    <m/>
    <m/>
    <m/>
    <m/>
    <m/>
    <m/>
    <m/>
    <m/>
    <m/>
    <m/>
    <m/>
    <m/>
    <m/>
    <m/>
    <m/>
    <m/>
    <m/>
    <m/>
    <m/>
    <m/>
    <m/>
    <m/>
    <m/>
    <m/>
    <m/>
    <m/>
    <m/>
    <m/>
    <m/>
    <m/>
    <m/>
    <m/>
    <m/>
    <m/>
    <m/>
    <m/>
    <m/>
    <m/>
    <m/>
    <m/>
    <m/>
    <m/>
    <m/>
    <m/>
    <m/>
    <m/>
    <x v="0"/>
    <m/>
    <x v="0"/>
    <m/>
    <x v="0"/>
    <m/>
    <m/>
  </r>
  <r>
    <s v="03 self starter"/>
    <s v="A6137"/>
    <s v="Pre-Met Ltd"/>
    <s v="B98 7HJ"/>
    <s v="Midlands"/>
    <s v="Coventry &amp; Warwick"/>
    <x v="0"/>
    <m/>
    <m/>
    <m/>
    <m/>
    <m/>
    <m/>
    <m/>
    <m/>
    <m/>
    <s v="S"/>
    <m/>
    <m/>
    <m/>
    <m/>
    <m/>
    <m/>
    <m/>
    <m/>
    <m/>
    <m/>
    <m/>
    <m/>
    <m/>
    <m/>
    <m/>
    <m/>
    <m/>
    <m/>
    <m/>
    <m/>
    <m/>
    <m/>
    <m/>
    <m/>
    <m/>
    <m/>
    <m/>
    <m/>
    <s v="*"/>
    <m/>
    <m/>
    <m/>
    <d v="2009-03-01T00:00:00"/>
    <d v="2010-05-01T00:00:00"/>
    <d v="2010-06-01T00:00:00"/>
    <d v="2014-03-01T00:00:00"/>
    <d v="2010-08-01T00:00:00"/>
    <x v="0"/>
    <m/>
    <x v="0"/>
    <m/>
    <x v="0"/>
    <m/>
    <m/>
  </r>
  <r>
    <s v="01 key customer sponsored"/>
    <s v="A6138"/>
    <s v="Priest Engineering Ltd"/>
    <s v="BH16 6LE"/>
    <s v="South West"/>
    <s v="Dorset"/>
    <x v="0"/>
    <m/>
    <m/>
    <m/>
    <m/>
    <m/>
    <m/>
    <m/>
    <m/>
    <m/>
    <m/>
    <m/>
    <m/>
    <m/>
    <m/>
    <s v="S"/>
    <m/>
    <m/>
    <m/>
    <m/>
    <m/>
    <m/>
    <m/>
    <m/>
    <m/>
    <m/>
    <m/>
    <m/>
    <m/>
    <m/>
    <m/>
    <m/>
    <m/>
    <m/>
    <m/>
    <m/>
    <m/>
    <m/>
    <m/>
    <s v="L"/>
    <m/>
    <m/>
    <m/>
    <d v="2007-05-01T00:00:00"/>
    <d v="2016-02-01T00:00:00"/>
    <d v="2016-02-01T00:00:00"/>
    <m/>
    <d v="2017-03-04T00:00:00"/>
    <x v="0"/>
    <m/>
    <x v="0"/>
    <m/>
    <x v="0"/>
    <m/>
    <m/>
  </r>
  <r>
    <s v="03 self starter"/>
    <s v="A6139"/>
    <s v="Primetake Ltd"/>
    <s v="LN3 4EZ"/>
    <s v="Midlands"/>
    <s v="Greater Lincoln"/>
    <x v="0"/>
    <m/>
    <m/>
    <m/>
    <m/>
    <m/>
    <m/>
    <m/>
    <m/>
    <m/>
    <m/>
    <m/>
    <m/>
    <m/>
    <m/>
    <m/>
    <m/>
    <m/>
    <m/>
    <m/>
    <m/>
    <m/>
    <m/>
    <m/>
    <m/>
    <m/>
    <m/>
    <m/>
    <m/>
    <m/>
    <m/>
    <m/>
    <m/>
    <m/>
    <m/>
    <m/>
    <m/>
    <m/>
    <m/>
    <m/>
    <m/>
    <m/>
    <s v="S"/>
    <d v="2018-07-17T00:00:00"/>
    <m/>
    <m/>
    <m/>
    <d v="2018-10-31T00:00:00"/>
    <x v="0"/>
    <m/>
    <x v="0"/>
    <m/>
    <x v="0"/>
    <m/>
    <m/>
  </r>
  <r>
    <s v="03 self starter"/>
    <s v="ZZA0082"/>
    <s v="Princeps Electronics Limited"/>
    <s v="CM19 5QF"/>
    <s v="South East"/>
    <m/>
    <x v="1"/>
    <m/>
    <m/>
    <m/>
    <m/>
    <m/>
    <m/>
    <m/>
    <m/>
    <m/>
    <m/>
    <m/>
    <m/>
    <m/>
    <m/>
    <m/>
    <m/>
    <m/>
    <m/>
    <m/>
    <m/>
    <m/>
    <m/>
    <m/>
    <m/>
    <m/>
    <m/>
    <m/>
    <m/>
    <m/>
    <m/>
    <m/>
    <m/>
    <m/>
    <m/>
    <m/>
    <m/>
    <m/>
    <m/>
    <m/>
    <m/>
    <m/>
    <m/>
    <m/>
    <m/>
    <m/>
    <m/>
    <m/>
    <x v="0"/>
    <m/>
    <x v="0"/>
    <m/>
    <x v="0"/>
    <m/>
    <m/>
  </r>
  <r>
    <s v="01 key customer sponsored"/>
    <s v="A6140"/>
    <s v="Propak Sheet Metal Ltd - Stevenage"/>
    <s v="SG1 2BH"/>
    <s v="East of England"/>
    <s v="Hertfordshire"/>
    <x v="0"/>
    <m/>
    <m/>
    <m/>
    <m/>
    <m/>
    <m/>
    <m/>
    <m/>
    <m/>
    <m/>
    <m/>
    <m/>
    <s v="S"/>
    <m/>
    <m/>
    <m/>
    <m/>
    <m/>
    <m/>
    <m/>
    <m/>
    <m/>
    <m/>
    <m/>
    <m/>
    <m/>
    <m/>
    <m/>
    <m/>
    <m/>
    <m/>
    <m/>
    <m/>
    <m/>
    <m/>
    <m/>
    <m/>
    <m/>
    <s v="L"/>
    <m/>
    <m/>
    <m/>
    <d v="2009-04-01T00:00:00"/>
    <d v="2014-03-01T00:00:00"/>
    <d v="2014-03-01T00:00:00"/>
    <d v="2017-03-01T00:00:00"/>
    <d v="2017-04-01T00:00:00"/>
    <x v="0"/>
    <m/>
    <x v="0"/>
    <m/>
    <x v="0"/>
    <m/>
    <m/>
  </r>
  <r>
    <s v="01 key customer sponsored"/>
    <s v="A6141"/>
    <s v="QIOPTIQ LTD"/>
    <s v="SO31 4RF"/>
    <s v="Wales"/>
    <s v="N/A"/>
    <x v="0"/>
    <m/>
    <m/>
    <m/>
    <m/>
    <m/>
    <m/>
    <m/>
    <s v="S"/>
    <m/>
    <m/>
    <m/>
    <m/>
    <m/>
    <m/>
    <m/>
    <m/>
    <m/>
    <m/>
    <s v="S"/>
    <m/>
    <m/>
    <m/>
    <m/>
    <m/>
    <s v="*"/>
    <m/>
    <m/>
    <m/>
    <m/>
    <s v="L"/>
    <m/>
    <s v="*"/>
    <m/>
    <m/>
    <m/>
    <m/>
    <m/>
    <m/>
    <s v="S"/>
    <s v="S"/>
    <m/>
    <m/>
    <d v="2006-12-01T00:00:00"/>
    <d v="2009-01-01T00:00:00"/>
    <d v="2009-04-01T00:00:00"/>
    <m/>
    <d v="2009-01-29T00:00:00"/>
    <x v="0"/>
    <m/>
    <x v="0"/>
    <m/>
    <x v="0"/>
    <m/>
    <m/>
  </r>
  <r>
    <s v="03 self starter"/>
    <s v="A6142"/>
    <s v="R&amp;M Electrical Group Ltd"/>
    <s v="SO19 2PB"/>
    <s v="South West"/>
    <s v="Solent"/>
    <x v="0"/>
    <m/>
    <m/>
    <m/>
    <m/>
    <m/>
    <m/>
    <m/>
    <m/>
    <m/>
    <m/>
    <m/>
    <m/>
    <m/>
    <m/>
    <m/>
    <m/>
    <m/>
    <m/>
    <m/>
    <m/>
    <m/>
    <m/>
    <m/>
    <m/>
    <m/>
    <m/>
    <m/>
    <m/>
    <m/>
    <m/>
    <m/>
    <m/>
    <m/>
    <m/>
    <m/>
    <m/>
    <m/>
    <m/>
    <m/>
    <m/>
    <m/>
    <m/>
    <d v="2018-06-21T00:00:00"/>
    <m/>
    <m/>
    <m/>
    <d v="2018-12-01T00:00:00"/>
    <x v="0"/>
    <m/>
    <x v="0"/>
    <m/>
    <x v="0"/>
    <m/>
    <m/>
  </r>
  <r>
    <s v="03 self starter"/>
    <s v="A6143"/>
    <s v="RAM Gasket Solutions Ltd"/>
    <s v="TR15 1SZ"/>
    <s v="South West"/>
    <s v="Cornwall &amp; Isles of S"/>
    <x v="0"/>
    <m/>
    <m/>
    <m/>
    <m/>
    <m/>
    <m/>
    <m/>
    <m/>
    <m/>
    <m/>
    <m/>
    <m/>
    <m/>
    <m/>
    <m/>
    <m/>
    <m/>
    <m/>
    <m/>
    <m/>
    <m/>
    <m/>
    <m/>
    <m/>
    <m/>
    <m/>
    <m/>
    <m/>
    <m/>
    <m/>
    <m/>
    <m/>
    <m/>
    <m/>
    <m/>
    <m/>
    <m/>
    <m/>
    <m/>
    <m/>
    <m/>
    <m/>
    <d v="2017-12-12T00:00:00"/>
    <d v="2018-03-01T00:00:00"/>
    <d v="2018-02-01T00:00:00"/>
    <m/>
    <d v="2018-04-01T00:00:00"/>
    <x v="32"/>
    <s v="ü"/>
    <x v="0"/>
    <m/>
    <x v="0"/>
    <m/>
    <m/>
  </r>
  <r>
    <s v="02 regionally led"/>
    <s v="A6144"/>
    <s v="Rawadef Trading Est."/>
    <n v="11372"/>
    <s v="International"/>
    <s v="N/A"/>
    <x v="0"/>
    <m/>
    <m/>
    <m/>
    <m/>
    <m/>
    <m/>
    <m/>
    <m/>
    <m/>
    <m/>
    <m/>
    <m/>
    <m/>
    <m/>
    <m/>
    <m/>
    <m/>
    <m/>
    <s v="S"/>
    <m/>
    <m/>
    <m/>
    <m/>
    <m/>
    <m/>
    <m/>
    <m/>
    <m/>
    <m/>
    <m/>
    <m/>
    <m/>
    <m/>
    <m/>
    <m/>
    <m/>
    <m/>
    <m/>
    <m/>
    <m/>
    <m/>
    <m/>
    <d v="2018-07-23T00:00:00"/>
    <m/>
    <m/>
    <m/>
    <d v="2018-08-01T00:00:00"/>
    <x v="0"/>
    <m/>
    <x v="0"/>
    <m/>
    <x v="0"/>
    <m/>
    <m/>
  </r>
  <r>
    <s v="03 self starter"/>
    <s v="ZZA0084"/>
    <s v="Reaction Engines Ltd"/>
    <s v="OX14 0DB"/>
    <s v="Midlands"/>
    <m/>
    <x v="1"/>
    <m/>
    <m/>
    <m/>
    <m/>
    <m/>
    <m/>
    <m/>
    <m/>
    <m/>
    <m/>
    <m/>
    <m/>
    <m/>
    <m/>
    <m/>
    <m/>
    <m/>
    <m/>
    <m/>
    <m/>
    <m/>
    <m/>
    <m/>
    <m/>
    <m/>
    <m/>
    <m/>
    <m/>
    <m/>
    <m/>
    <m/>
    <m/>
    <m/>
    <m/>
    <m/>
    <m/>
    <m/>
    <m/>
    <m/>
    <m/>
    <m/>
    <m/>
    <m/>
    <m/>
    <m/>
    <m/>
    <m/>
    <x v="0"/>
    <m/>
    <x v="0"/>
    <m/>
    <x v="0"/>
    <m/>
    <m/>
  </r>
  <r>
    <s v="03 self starter"/>
    <s v="A6145"/>
    <s v="Rebound Electronics UK Ltd"/>
    <s v="RG14 2PZ"/>
    <s v="South East"/>
    <s v="Swindon &amp; Wiltshire"/>
    <x v="0"/>
    <m/>
    <m/>
    <m/>
    <m/>
    <m/>
    <m/>
    <m/>
    <m/>
    <m/>
    <m/>
    <m/>
    <m/>
    <m/>
    <m/>
    <m/>
    <m/>
    <m/>
    <m/>
    <m/>
    <m/>
    <m/>
    <m/>
    <m/>
    <m/>
    <m/>
    <m/>
    <m/>
    <m/>
    <m/>
    <m/>
    <m/>
    <m/>
    <m/>
    <m/>
    <m/>
    <m/>
    <m/>
    <m/>
    <m/>
    <m/>
    <s v="*"/>
    <m/>
    <d v="2009-05-01T00:00:00"/>
    <d v="2015-12-01T00:00:00"/>
    <d v="2015-12-01T00:00:00"/>
    <d v="2016-07-29T00:00:00"/>
    <d v="2019-01-10T00:00:00"/>
    <x v="0"/>
    <m/>
    <x v="17"/>
    <s v="ü"/>
    <x v="0"/>
    <m/>
    <m/>
  </r>
  <r>
    <s v="03 self starter"/>
    <s v="A6146"/>
    <s v="Rediweld Rubber and Plastics Ltd"/>
    <s v="GU34 2QR"/>
    <s v="South East"/>
    <s v="Solent"/>
    <x v="0"/>
    <m/>
    <m/>
    <s v="Y"/>
    <m/>
    <s v="S"/>
    <m/>
    <m/>
    <m/>
    <s v="S"/>
    <m/>
    <m/>
    <m/>
    <m/>
    <m/>
    <m/>
    <m/>
    <m/>
    <m/>
    <s v="*"/>
    <m/>
    <m/>
    <s v="*"/>
    <m/>
    <m/>
    <s v="S"/>
    <m/>
    <m/>
    <m/>
    <m/>
    <m/>
    <m/>
    <m/>
    <m/>
    <m/>
    <m/>
    <m/>
    <m/>
    <m/>
    <m/>
    <m/>
    <m/>
    <s v="*"/>
    <d v="2007-11-01T00:00:00"/>
    <d v="2014-04-01T00:00:00"/>
    <d v="2014-04-01T00:00:00"/>
    <m/>
    <d v="2017-07-01T00:00:00"/>
    <x v="0"/>
    <m/>
    <x v="0"/>
    <m/>
    <x v="0"/>
    <m/>
    <m/>
  </r>
  <r>
    <s v="03 self starter"/>
    <s v="A6147"/>
    <s v="Rehau Ltd"/>
    <s v="SL3 8DS"/>
    <s v="Midlands"/>
    <s v="Bucks, Thame Valley"/>
    <x v="0"/>
    <m/>
    <m/>
    <m/>
    <m/>
    <m/>
    <m/>
    <m/>
    <m/>
    <m/>
    <s v="S"/>
    <m/>
    <m/>
    <m/>
    <m/>
    <m/>
    <m/>
    <m/>
    <m/>
    <m/>
    <m/>
    <m/>
    <m/>
    <m/>
    <m/>
    <m/>
    <m/>
    <m/>
    <m/>
    <m/>
    <m/>
    <m/>
    <m/>
    <m/>
    <m/>
    <m/>
    <m/>
    <m/>
    <m/>
    <s v="*"/>
    <m/>
    <m/>
    <m/>
    <d v="2011-12-01T00:00:00"/>
    <d v="2011-12-01T00:00:00"/>
    <d v="2011-12-01T00:00:00"/>
    <m/>
    <d v="2012-03-01T00:00:00"/>
    <x v="0"/>
    <m/>
    <x v="0"/>
    <m/>
    <x v="0"/>
    <m/>
    <m/>
  </r>
  <r>
    <s v="01 key customer sponsored"/>
    <s v="A0021"/>
    <s v="Reliance Precision Ltd"/>
    <s v="HD8 0LE"/>
    <s v="North West"/>
    <s v="Derby,D-shire, Nottingham , N-shire"/>
    <x v="0"/>
    <m/>
    <m/>
    <m/>
    <m/>
    <m/>
    <m/>
    <m/>
    <m/>
    <m/>
    <m/>
    <m/>
    <m/>
    <m/>
    <m/>
    <m/>
    <m/>
    <m/>
    <m/>
    <s v="*"/>
    <m/>
    <m/>
    <s v="S"/>
    <m/>
    <m/>
    <s v="*"/>
    <m/>
    <m/>
    <s v="*"/>
    <m/>
    <s v="L"/>
    <m/>
    <s v="S"/>
    <m/>
    <m/>
    <m/>
    <s v="*"/>
    <m/>
    <m/>
    <s v="S"/>
    <m/>
    <m/>
    <m/>
    <d v="2006-07-01T00:00:00"/>
    <d v="2009-07-01T00:00:00"/>
    <d v="2009-07-01T00:00:00"/>
    <m/>
    <d v="2009-07-01T00:00:00"/>
    <x v="0"/>
    <m/>
    <x v="0"/>
    <m/>
    <x v="0"/>
    <m/>
    <m/>
  </r>
  <r>
    <s v="01 key customer sponsored"/>
    <s v="A6148"/>
    <s v="Research Electro-Optics Inc"/>
    <s v="CO 80301"/>
    <s v="International"/>
    <s v="N/A"/>
    <x v="0"/>
    <m/>
    <m/>
    <m/>
    <m/>
    <m/>
    <m/>
    <m/>
    <m/>
    <m/>
    <m/>
    <m/>
    <m/>
    <m/>
    <m/>
    <m/>
    <m/>
    <m/>
    <m/>
    <m/>
    <m/>
    <m/>
    <m/>
    <m/>
    <m/>
    <m/>
    <m/>
    <m/>
    <m/>
    <m/>
    <s v="L"/>
    <m/>
    <m/>
    <m/>
    <m/>
    <m/>
    <m/>
    <m/>
    <m/>
    <m/>
    <m/>
    <m/>
    <m/>
    <d v="2014-02-01T00:00:00"/>
    <m/>
    <m/>
    <m/>
    <d v="2014-07-01T00:00:00"/>
    <x v="0"/>
    <m/>
    <x v="0"/>
    <m/>
    <x v="0"/>
    <m/>
    <m/>
  </r>
  <r>
    <s v="01 key customer sponsored"/>
    <s v="A6149"/>
    <s v="RHH Franks (New Milton) Ltd"/>
    <s v="BH25 6SA"/>
    <s v="South West"/>
    <s v="Dorset"/>
    <x v="0"/>
    <m/>
    <m/>
    <s v="Y"/>
    <m/>
    <m/>
    <m/>
    <m/>
    <m/>
    <m/>
    <m/>
    <m/>
    <m/>
    <m/>
    <m/>
    <m/>
    <m/>
    <m/>
    <m/>
    <m/>
    <m/>
    <m/>
    <m/>
    <m/>
    <m/>
    <m/>
    <m/>
    <m/>
    <m/>
    <s v="L"/>
    <m/>
    <m/>
    <m/>
    <m/>
    <m/>
    <m/>
    <m/>
    <m/>
    <m/>
    <m/>
    <m/>
    <m/>
    <m/>
    <d v="2017-12-07T00:00:00"/>
    <d v="2019-05-29T00:00:00"/>
    <d v="2019-05-29T00:00:00"/>
    <m/>
    <d v="2019-07-01T00:00:00"/>
    <x v="33"/>
    <m/>
    <x v="0"/>
    <m/>
    <x v="0"/>
    <m/>
    <m/>
  </r>
  <r>
    <s v="02 regionally led"/>
    <s v="A6150"/>
    <s v="Righton Blackburns Ltd - Bristol"/>
    <s v="BS37 5NW"/>
    <s v="South West"/>
    <s v="West of England"/>
    <x v="0"/>
    <m/>
    <m/>
    <m/>
    <m/>
    <m/>
    <m/>
    <m/>
    <m/>
    <m/>
    <m/>
    <m/>
    <m/>
    <m/>
    <m/>
    <s v="L"/>
    <m/>
    <m/>
    <m/>
    <m/>
    <m/>
    <m/>
    <m/>
    <m/>
    <m/>
    <m/>
    <m/>
    <m/>
    <m/>
    <m/>
    <m/>
    <m/>
    <m/>
    <m/>
    <m/>
    <m/>
    <m/>
    <m/>
    <m/>
    <m/>
    <s v="S"/>
    <m/>
    <m/>
    <d v="2009-04-01T00:00:00"/>
    <d v="2016-12-01T00:00:00"/>
    <d v="2016-12-01T00:00:00"/>
    <d v="2017-02-01T00:00:00"/>
    <d v="2018-03-13T00:00:00"/>
    <x v="0"/>
    <m/>
    <x v="18"/>
    <s v="ü"/>
    <x v="0"/>
    <m/>
    <m/>
  </r>
  <r>
    <s v="03 self starter"/>
    <s v="A6151"/>
    <s v="Righton Blackburns Ltd - Glasgow"/>
    <s v="G32 8NB"/>
    <s v="Scotland"/>
    <s v="N/A"/>
    <x v="0"/>
    <m/>
    <m/>
    <m/>
    <m/>
    <m/>
    <m/>
    <m/>
    <m/>
    <m/>
    <m/>
    <m/>
    <m/>
    <m/>
    <m/>
    <m/>
    <m/>
    <m/>
    <m/>
    <s v="S"/>
    <m/>
    <m/>
    <m/>
    <m/>
    <m/>
    <m/>
    <m/>
    <m/>
    <m/>
    <m/>
    <m/>
    <m/>
    <m/>
    <m/>
    <m/>
    <m/>
    <m/>
    <m/>
    <m/>
    <m/>
    <m/>
    <m/>
    <m/>
    <d v="2014-06-01T00:00:00"/>
    <d v="2017-02-01T00:00:00"/>
    <d v="2017-01-01T00:00:00"/>
    <m/>
    <d v="2014-11-01T00:00:00"/>
    <x v="0"/>
    <m/>
    <x v="0"/>
    <m/>
    <x v="0"/>
    <m/>
    <m/>
  </r>
  <r>
    <s v="03 self starter"/>
    <s v="A6152"/>
    <s v="Righton Blackburns Ltd - Manchester"/>
    <s v="WA3 3JD"/>
    <s v="Midlands"/>
    <s v="Greater Manchester"/>
    <x v="0"/>
    <m/>
    <m/>
    <m/>
    <m/>
    <m/>
    <m/>
    <m/>
    <m/>
    <m/>
    <m/>
    <m/>
    <m/>
    <m/>
    <m/>
    <m/>
    <m/>
    <m/>
    <m/>
    <s v="S"/>
    <m/>
    <m/>
    <m/>
    <m/>
    <m/>
    <m/>
    <m/>
    <m/>
    <m/>
    <m/>
    <m/>
    <m/>
    <m/>
    <m/>
    <m/>
    <m/>
    <m/>
    <m/>
    <m/>
    <m/>
    <m/>
    <m/>
    <m/>
    <d v="2017-05-17T00:00:00"/>
    <d v="2017-06-13T00:00:00"/>
    <d v="2017-06-12T00:00:00"/>
    <m/>
    <d v="2018-05-06T00:00:00"/>
    <x v="34"/>
    <s v="ü"/>
    <x v="0"/>
    <m/>
    <x v="0"/>
    <m/>
    <m/>
  </r>
  <r>
    <s v="03 self starter"/>
    <s v="A6153"/>
    <s v="Righton Blackburns Ltd - Plymouth"/>
    <s v="PL12 6LZ"/>
    <s v="South West"/>
    <s v="Heart of the South West"/>
    <x v="0"/>
    <m/>
    <m/>
    <m/>
    <m/>
    <m/>
    <m/>
    <m/>
    <m/>
    <m/>
    <m/>
    <m/>
    <m/>
    <m/>
    <m/>
    <s v="*"/>
    <m/>
    <m/>
    <s v="S"/>
    <m/>
    <m/>
    <m/>
    <m/>
    <m/>
    <s v="S"/>
    <m/>
    <m/>
    <m/>
    <m/>
    <m/>
    <m/>
    <m/>
    <m/>
    <m/>
    <m/>
    <m/>
    <m/>
    <m/>
    <m/>
    <m/>
    <m/>
    <m/>
    <m/>
    <d v="2007-09-01T00:00:00"/>
    <d v="2016-04-01T00:00:00"/>
    <d v="2016-03-01T00:00:00"/>
    <d v="2016-05-01T00:00:00"/>
    <d v="2018-05-01T00:00:00"/>
    <x v="0"/>
    <m/>
    <x v="19"/>
    <s v="ü"/>
    <x v="0"/>
    <m/>
    <m/>
  </r>
  <r>
    <s v="03 self starter"/>
    <s v="A6154"/>
    <s v="Righton Blackburns Ltd - Portsmouth"/>
    <s v="PO15 5RU"/>
    <s v="South East"/>
    <s v="Solent"/>
    <x v="0"/>
    <m/>
    <m/>
    <m/>
    <m/>
    <m/>
    <m/>
    <m/>
    <m/>
    <m/>
    <m/>
    <m/>
    <m/>
    <m/>
    <m/>
    <m/>
    <m/>
    <m/>
    <m/>
    <s v="S"/>
    <m/>
    <m/>
    <m/>
    <m/>
    <m/>
    <m/>
    <m/>
    <m/>
    <m/>
    <m/>
    <m/>
    <m/>
    <m/>
    <m/>
    <m/>
    <m/>
    <m/>
    <m/>
    <m/>
    <m/>
    <m/>
    <m/>
    <m/>
    <d v="2009-04-01T00:00:00"/>
    <d v="2016-04-01T00:00:00"/>
    <d v="2016-04-01T00:00:00"/>
    <d v="2016-05-01T00:00:00"/>
    <d v="2018-05-01T00:00:00"/>
    <x v="0"/>
    <m/>
    <x v="13"/>
    <s v="ü"/>
    <x v="0"/>
    <m/>
    <m/>
  </r>
  <r>
    <s v="03 self starter"/>
    <s v="ZA0056"/>
    <s v="Robert Stuart Ltd"/>
    <s v="CM20 2DH"/>
    <s v="South East"/>
    <m/>
    <x v="1"/>
    <m/>
    <m/>
    <m/>
    <m/>
    <m/>
    <m/>
    <m/>
    <m/>
    <m/>
    <m/>
    <m/>
    <m/>
    <m/>
    <m/>
    <m/>
    <m/>
    <m/>
    <m/>
    <m/>
    <m/>
    <m/>
    <m/>
    <m/>
    <m/>
    <m/>
    <m/>
    <m/>
    <m/>
    <m/>
    <m/>
    <m/>
    <m/>
    <m/>
    <m/>
    <m/>
    <m/>
    <m/>
    <m/>
    <m/>
    <m/>
    <m/>
    <m/>
    <m/>
    <m/>
    <m/>
    <m/>
    <m/>
    <x v="0"/>
    <m/>
    <x v="0"/>
    <m/>
    <x v="0"/>
    <m/>
    <m/>
  </r>
  <r>
    <s v="01 key customer sponsored"/>
    <s v="A6155"/>
    <s v="Rockford Components Ltd - Rendlesham"/>
    <s v="IP12 2GJ"/>
    <s v="East of England"/>
    <s v="New Anglia"/>
    <x v="0"/>
    <m/>
    <s v="Y"/>
    <s v="Y"/>
    <m/>
    <m/>
    <m/>
    <m/>
    <m/>
    <m/>
    <m/>
    <m/>
    <m/>
    <m/>
    <m/>
    <m/>
    <m/>
    <m/>
    <m/>
    <s v="S"/>
    <m/>
    <m/>
    <m/>
    <m/>
    <m/>
    <m/>
    <m/>
    <m/>
    <m/>
    <m/>
    <m/>
    <s v="S"/>
    <m/>
    <m/>
    <m/>
    <m/>
    <m/>
    <m/>
    <m/>
    <s v="L"/>
    <m/>
    <m/>
    <m/>
    <d v="2012-06-01T00:00:00"/>
    <d v="2017-12-10T00:00:00"/>
    <d v="2015-11-20T00:00:00"/>
    <d v="2016-11-01T00:00:00"/>
    <d v="2017-12-19T00:00:00"/>
    <x v="0"/>
    <m/>
    <x v="7"/>
    <s v="ü"/>
    <x v="0"/>
    <m/>
    <m/>
  </r>
  <r>
    <s v="01 key customer sponsored"/>
    <s v="A6156"/>
    <s v="Rockford Components Ltd - Salisbury"/>
    <s v="SP5 4JH"/>
    <s v="South West"/>
    <s v="Swindon &amp; Wiltshire"/>
    <x v="0"/>
    <m/>
    <s v="Y"/>
    <s v="Y"/>
    <m/>
    <m/>
    <m/>
    <m/>
    <m/>
    <m/>
    <m/>
    <m/>
    <m/>
    <m/>
    <m/>
    <m/>
    <m/>
    <m/>
    <m/>
    <s v="S"/>
    <m/>
    <m/>
    <m/>
    <m/>
    <m/>
    <m/>
    <m/>
    <m/>
    <m/>
    <m/>
    <m/>
    <s v="S"/>
    <m/>
    <m/>
    <m/>
    <m/>
    <m/>
    <m/>
    <m/>
    <s v="L"/>
    <m/>
    <m/>
    <m/>
    <d v="2012-06-01T00:00:00"/>
    <d v="2017-12-10T00:00:00"/>
    <d v="2015-11-20T00:00:00"/>
    <d v="2016-11-01T00:00:00"/>
    <d v="2017-12-19T00:00:00"/>
    <x v="0"/>
    <m/>
    <x v="7"/>
    <s v="ü"/>
    <x v="0"/>
    <m/>
    <m/>
  </r>
  <r>
    <s v="01 key customer sponsored"/>
    <s v="A6157"/>
    <s v="Rockford Components Ltd - Worksop"/>
    <s v="S80 3HA"/>
    <s v="East of England"/>
    <s v="New Anglia"/>
    <x v="0"/>
    <m/>
    <s v="Y"/>
    <s v="Y"/>
    <m/>
    <m/>
    <m/>
    <m/>
    <m/>
    <m/>
    <m/>
    <m/>
    <m/>
    <m/>
    <m/>
    <m/>
    <m/>
    <m/>
    <m/>
    <s v="S"/>
    <m/>
    <m/>
    <m/>
    <m/>
    <m/>
    <m/>
    <m/>
    <m/>
    <m/>
    <m/>
    <m/>
    <s v="S"/>
    <m/>
    <m/>
    <m/>
    <m/>
    <m/>
    <m/>
    <m/>
    <s v="L"/>
    <m/>
    <m/>
    <m/>
    <d v="2012-06-01T00:00:00"/>
    <d v="2017-12-10T00:00:00"/>
    <d v="2015-11-20T00:00:00"/>
    <d v="2016-11-01T00:00:00"/>
    <d v="2017-12-19T00:00:00"/>
    <x v="0"/>
    <m/>
    <x v="7"/>
    <s v="ü"/>
    <x v="0"/>
    <m/>
    <m/>
  </r>
  <r>
    <s v="03 self starter"/>
    <s v="A6158"/>
    <s v="Rodford Engineering Ltd"/>
    <s v="BH21 7SD"/>
    <s v="South West"/>
    <s v="Dorset"/>
    <x v="0"/>
    <m/>
    <m/>
    <m/>
    <m/>
    <m/>
    <m/>
    <m/>
    <m/>
    <m/>
    <m/>
    <m/>
    <m/>
    <m/>
    <m/>
    <m/>
    <m/>
    <m/>
    <m/>
    <m/>
    <m/>
    <m/>
    <s v="S"/>
    <m/>
    <m/>
    <m/>
    <m/>
    <m/>
    <m/>
    <m/>
    <m/>
    <m/>
    <m/>
    <m/>
    <m/>
    <m/>
    <m/>
    <m/>
    <m/>
    <m/>
    <m/>
    <m/>
    <m/>
    <d v="2013-02-01T00:00:00"/>
    <d v="2017-07-04T00:00:00"/>
    <d v="2017-07-18T00:00:00"/>
    <m/>
    <d v="2017-02-19T00:00:00"/>
    <x v="0"/>
    <m/>
    <x v="0"/>
    <m/>
    <x v="0"/>
    <m/>
    <m/>
  </r>
  <r>
    <s v="03 self starter"/>
    <s v="A6159"/>
    <s v="Rotamic Engineering Ltd"/>
    <s v="EX17 1EU"/>
    <s v="South West"/>
    <s v="Heart of the South West"/>
    <x v="0"/>
    <m/>
    <m/>
    <m/>
    <m/>
    <m/>
    <m/>
    <m/>
    <m/>
    <m/>
    <m/>
    <m/>
    <m/>
    <m/>
    <m/>
    <s v="S"/>
    <m/>
    <m/>
    <m/>
    <m/>
    <m/>
    <m/>
    <m/>
    <m/>
    <s v="S"/>
    <m/>
    <m/>
    <m/>
    <m/>
    <m/>
    <m/>
    <m/>
    <m/>
    <m/>
    <m/>
    <m/>
    <m/>
    <m/>
    <m/>
    <m/>
    <m/>
    <m/>
    <m/>
    <d v="2009-10-12T00:00:00"/>
    <d v="2014-07-01T00:00:00"/>
    <d v="2015-01-01T00:00:00"/>
    <m/>
    <d v="2014-07-01T00:00:00"/>
    <x v="0"/>
    <m/>
    <x v="0"/>
    <m/>
    <x v="0"/>
    <m/>
    <m/>
  </r>
  <r>
    <s v="03 self starter"/>
    <s v="A6160"/>
    <s v="RTA Ireland Ltd"/>
    <s v="BT34 4NG"/>
    <s v="Northern Ireland"/>
    <s v="N/A"/>
    <x v="0"/>
    <m/>
    <m/>
    <s v="Y"/>
    <m/>
    <m/>
    <m/>
    <s v="*"/>
    <m/>
    <m/>
    <m/>
    <m/>
    <m/>
    <m/>
    <m/>
    <m/>
    <m/>
    <m/>
    <m/>
    <m/>
    <m/>
    <s v="*"/>
    <m/>
    <m/>
    <m/>
    <m/>
    <m/>
    <m/>
    <m/>
    <m/>
    <m/>
    <m/>
    <m/>
    <m/>
    <m/>
    <m/>
    <m/>
    <m/>
    <m/>
    <m/>
    <m/>
    <m/>
    <m/>
    <d v="2012-10-01T00:00:00"/>
    <d v="2016-03-31T00:00:00"/>
    <d v="2016-03-31T00:00:00"/>
    <d v="2016-03-11T00:00:00"/>
    <d v="2018-08-31T00:00:00"/>
    <x v="0"/>
    <m/>
    <x v="20"/>
    <s v="ü"/>
    <x v="0"/>
    <m/>
    <m/>
  </r>
  <r>
    <s v="03 self starter"/>
    <s v="A6161"/>
    <s v="RW Powder Coatings"/>
    <s v="BT 23 5PW"/>
    <s v="Northern Ireland"/>
    <s v="N/A"/>
    <x v="0"/>
    <m/>
    <m/>
    <m/>
    <m/>
    <m/>
    <m/>
    <s v="S"/>
    <m/>
    <m/>
    <m/>
    <m/>
    <m/>
    <m/>
    <m/>
    <m/>
    <m/>
    <m/>
    <m/>
    <m/>
    <m/>
    <m/>
    <m/>
    <m/>
    <m/>
    <m/>
    <m/>
    <m/>
    <m/>
    <m/>
    <m/>
    <m/>
    <m/>
    <m/>
    <m/>
    <m/>
    <m/>
    <m/>
    <m/>
    <m/>
    <m/>
    <m/>
    <m/>
    <d v="2017-12-11T00:00:00"/>
    <d v="2018-05-05T00:00:00"/>
    <d v="2018-05-07T00:00:00"/>
    <m/>
    <d v="2018-06-01T00:00:00"/>
    <x v="21"/>
    <s v="ü"/>
    <x v="0"/>
    <m/>
    <x v="0"/>
    <m/>
    <m/>
  </r>
  <r>
    <s v="03 self starter"/>
    <s v="A6162"/>
    <s v="Sanmina-SCI UK Ltd"/>
    <s v="PA14 5DG"/>
    <s v="Scotland"/>
    <s v="N/A"/>
    <x v="0"/>
    <m/>
    <m/>
    <m/>
    <m/>
    <m/>
    <s v="S"/>
    <m/>
    <m/>
    <m/>
    <m/>
    <m/>
    <m/>
    <m/>
    <m/>
    <m/>
    <m/>
    <m/>
    <m/>
    <m/>
    <m/>
    <m/>
    <m/>
    <m/>
    <m/>
    <m/>
    <m/>
    <m/>
    <m/>
    <m/>
    <m/>
    <m/>
    <m/>
    <m/>
    <m/>
    <m/>
    <m/>
    <m/>
    <m/>
    <m/>
    <m/>
    <m/>
    <m/>
    <d v="2013-06-01T00:00:00"/>
    <d v="2014-08-01T00:00:00"/>
    <d v="2015-02-01T00:00:00"/>
    <m/>
    <d v="2013-09-01T00:00:00"/>
    <x v="0"/>
    <m/>
    <x v="0"/>
    <m/>
    <x v="0"/>
    <m/>
    <m/>
  </r>
  <r>
    <s v="01 key customer sponsored"/>
    <s v="A6163"/>
    <s v="SCA Group Ltd"/>
    <s v="BH21 6FA"/>
    <s v="South West"/>
    <s v="Dorset"/>
    <x v="0"/>
    <m/>
    <m/>
    <m/>
    <m/>
    <m/>
    <m/>
    <m/>
    <m/>
    <m/>
    <m/>
    <m/>
    <m/>
    <m/>
    <m/>
    <m/>
    <m/>
    <m/>
    <m/>
    <s v="L"/>
    <m/>
    <m/>
    <m/>
    <m/>
    <m/>
    <m/>
    <m/>
    <m/>
    <m/>
    <m/>
    <m/>
    <m/>
    <m/>
    <m/>
    <m/>
    <m/>
    <m/>
    <m/>
    <m/>
    <m/>
    <m/>
    <m/>
    <m/>
    <d v="2016-01-13T00:00:00"/>
    <m/>
    <m/>
    <m/>
    <m/>
    <x v="0"/>
    <m/>
    <x v="0"/>
    <m/>
    <x v="0"/>
    <m/>
    <m/>
  </r>
  <r>
    <s v="01 key customer sponsored"/>
    <s v="A6164"/>
    <s v="Scientific Management International Ltd"/>
    <s v="SP10 5AZ"/>
    <s v="South West"/>
    <s v="Swindon &amp; Wiltshire"/>
    <x v="0"/>
    <m/>
    <m/>
    <m/>
    <m/>
    <m/>
    <m/>
    <m/>
    <m/>
    <m/>
    <m/>
    <m/>
    <m/>
    <m/>
    <m/>
    <s v="S"/>
    <m/>
    <m/>
    <m/>
    <m/>
    <m/>
    <m/>
    <m/>
    <m/>
    <m/>
    <m/>
    <m/>
    <m/>
    <m/>
    <m/>
    <m/>
    <m/>
    <m/>
    <m/>
    <m/>
    <m/>
    <m/>
    <m/>
    <m/>
    <s v="L"/>
    <m/>
    <m/>
    <m/>
    <d v="2014-06-01T00:00:00"/>
    <d v="2017-11-20T00:00:00"/>
    <d v="2018-02-01T00:00:00"/>
    <m/>
    <d v="2018-04-30T00:00:00"/>
    <x v="35"/>
    <s v="ü"/>
    <x v="0"/>
    <m/>
    <x v="0"/>
    <m/>
    <m/>
  </r>
  <r>
    <s v="03 self starter"/>
    <s v="A6165"/>
    <s v="SEACON (Europe) Ltd (Norfolk)"/>
    <s v="NR31 0RB"/>
    <s v="East of England"/>
    <s v="South East"/>
    <x v="0"/>
    <m/>
    <m/>
    <m/>
    <m/>
    <m/>
    <m/>
    <m/>
    <m/>
    <m/>
    <m/>
    <m/>
    <m/>
    <m/>
    <m/>
    <m/>
    <m/>
    <m/>
    <m/>
    <m/>
    <m/>
    <m/>
    <m/>
    <m/>
    <m/>
    <m/>
    <m/>
    <m/>
    <m/>
    <m/>
    <m/>
    <m/>
    <m/>
    <m/>
    <m/>
    <m/>
    <m/>
    <m/>
    <m/>
    <s v="*"/>
    <m/>
    <m/>
    <m/>
    <d v="2013-09-01T00:00:00"/>
    <d v="2013-10-01T00:00:00"/>
    <d v="2013-10-01T00:00:00"/>
    <m/>
    <d v="2014-02-01T00:00:00"/>
    <x v="0"/>
    <m/>
    <x v="0"/>
    <m/>
    <x v="0"/>
    <m/>
    <m/>
  </r>
  <r>
    <s v="03 self starter"/>
    <s v="ZZA0081"/>
    <s v="SEI Identification Solutions Ltd"/>
    <s v="CT10 2LQ"/>
    <s v="South East"/>
    <m/>
    <x v="1"/>
    <m/>
    <m/>
    <m/>
    <m/>
    <m/>
    <m/>
    <m/>
    <m/>
    <m/>
    <m/>
    <m/>
    <m/>
    <m/>
    <m/>
    <m/>
    <m/>
    <m/>
    <m/>
    <m/>
    <m/>
    <m/>
    <m/>
    <m/>
    <m/>
    <m/>
    <m/>
    <m/>
    <m/>
    <m/>
    <m/>
    <m/>
    <m/>
    <m/>
    <m/>
    <m/>
    <m/>
    <m/>
    <m/>
    <m/>
    <m/>
    <m/>
    <m/>
    <m/>
    <m/>
    <m/>
    <m/>
    <m/>
    <x v="0"/>
    <m/>
    <x v="0"/>
    <m/>
    <x v="0"/>
    <m/>
    <m/>
  </r>
  <r>
    <s v="01 key customer sponsored"/>
    <s v="A0042"/>
    <s v="SEIMAF UK"/>
    <s v="W4 3AY"/>
    <s v="South East"/>
    <s v="London"/>
    <x v="0"/>
    <m/>
    <m/>
    <m/>
    <m/>
    <m/>
    <m/>
    <m/>
    <m/>
    <m/>
    <m/>
    <m/>
    <m/>
    <m/>
    <m/>
    <m/>
    <m/>
    <m/>
    <m/>
    <s v="L"/>
    <m/>
    <m/>
    <m/>
    <m/>
    <m/>
    <m/>
    <m/>
    <m/>
    <m/>
    <m/>
    <m/>
    <m/>
    <m/>
    <m/>
    <m/>
    <m/>
    <m/>
    <m/>
    <m/>
    <m/>
    <m/>
    <m/>
    <m/>
    <d v="2018-11-20T00:00:00"/>
    <m/>
    <m/>
    <m/>
    <s v="TBC"/>
    <x v="0"/>
    <m/>
    <x v="0"/>
    <m/>
    <x v="0"/>
    <m/>
    <m/>
  </r>
  <r>
    <s v="01 key customer sponsored"/>
    <s v="A0035"/>
    <s v="Senior Aerospace - Weston"/>
    <s v="BB18 6JZ"/>
    <s v="North West"/>
    <s v="Lancashire"/>
    <x v="0"/>
    <s v="Y"/>
    <m/>
    <s v="Y"/>
    <m/>
    <m/>
    <m/>
    <m/>
    <m/>
    <m/>
    <m/>
    <m/>
    <s v="L"/>
    <m/>
    <m/>
    <m/>
    <m/>
    <m/>
    <m/>
    <m/>
    <m/>
    <m/>
    <m/>
    <m/>
    <m/>
    <m/>
    <m/>
    <m/>
    <m/>
    <m/>
    <m/>
    <m/>
    <m/>
    <m/>
    <m/>
    <m/>
    <m/>
    <m/>
    <m/>
    <m/>
    <m/>
    <m/>
    <s v="L"/>
    <d v="2018-02-01T00:00:00"/>
    <m/>
    <m/>
    <m/>
    <m/>
    <x v="0"/>
    <m/>
    <x v="0"/>
    <m/>
    <x v="0"/>
    <m/>
    <m/>
  </r>
  <r>
    <s v="01 key customer sponsored"/>
    <s v="A6166"/>
    <s v="Sheffield Forgemasters International Ltd"/>
    <s v="S9 2RW"/>
    <s v="North West"/>
    <s v="Sheffield City region "/>
    <x v="0"/>
    <m/>
    <m/>
    <m/>
    <m/>
    <m/>
    <m/>
    <m/>
    <m/>
    <m/>
    <m/>
    <m/>
    <m/>
    <m/>
    <m/>
    <m/>
    <m/>
    <m/>
    <m/>
    <m/>
    <m/>
    <m/>
    <m/>
    <m/>
    <m/>
    <m/>
    <m/>
    <m/>
    <m/>
    <m/>
    <m/>
    <m/>
    <m/>
    <m/>
    <m/>
    <m/>
    <s v="L"/>
    <m/>
    <m/>
    <m/>
    <m/>
    <m/>
    <m/>
    <d v="2009-02-01T00:00:00"/>
    <d v="2016-11-02T00:00:00"/>
    <d v="2016-03-01T00:00:00"/>
    <m/>
    <d v="2017-04-01T00:00:00"/>
    <x v="0"/>
    <m/>
    <x v="0"/>
    <m/>
    <x v="0"/>
    <m/>
    <m/>
  </r>
  <r>
    <s v="03 self starter"/>
    <s v="A6167"/>
    <s v="Sigmatex (UK) Ltd"/>
    <s v="WA7 1TE"/>
    <s v="North West"/>
    <s v="Cheshire &amp; Warrington"/>
    <x v="0"/>
    <m/>
    <m/>
    <s v="Y"/>
    <m/>
    <m/>
    <m/>
    <m/>
    <m/>
    <m/>
    <m/>
    <m/>
    <m/>
    <m/>
    <m/>
    <m/>
    <s v="*"/>
    <m/>
    <m/>
    <m/>
    <m/>
    <s v="*"/>
    <m/>
    <m/>
    <m/>
    <s v="*"/>
    <m/>
    <m/>
    <m/>
    <m/>
    <m/>
    <m/>
    <m/>
    <m/>
    <m/>
    <m/>
    <m/>
    <m/>
    <m/>
    <m/>
    <m/>
    <m/>
    <s v="*"/>
    <d v="2015-01-07T00:00:00"/>
    <m/>
    <m/>
    <m/>
    <m/>
    <x v="0"/>
    <m/>
    <x v="0"/>
    <m/>
    <x v="0"/>
    <m/>
    <m/>
  </r>
  <r>
    <s v="03 self starter"/>
    <s v="A6168"/>
    <s v="Sign Plus Ltd"/>
    <s v="KY11 9JH"/>
    <s v="Scotland"/>
    <s v="N/A"/>
    <x v="0"/>
    <m/>
    <m/>
    <m/>
    <m/>
    <m/>
    <m/>
    <m/>
    <m/>
    <m/>
    <m/>
    <m/>
    <m/>
    <m/>
    <m/>
    <m/>
    <m/>
    <m/>
    <s v="*"/>
    <m/>
    <m/>
    <m/>
    <m/>
    <m/>
    <m/>
    <m/>
    <m/>
    <m/>
    <m/>
    <m/>
    <m/>
    <m/>
    <m/>
    <m/>
    <m/>
    <m/>
    <m/>
    <m/>
    <m/>
    <m/>
    <m/>
    <m/>
    <m/>
    <d v="2014-06-01T00:00:00"/>
    <d v="2014-11-05T00:00:00"/>
    <d v="2016-05-19T00:00:00"/>
    <m/>
    <m/>
    <x v="0"/>
    <m/>
    <x v="0"/>
    <m/>
    <x v="0"/>
    <m/>
    <m/>
  </r>
  <r>
    <s v="02 regionally led"/>
    <s v="A0013"/>
    <s v="SILCOMS"/>
    <s v="BL4 9QN"/>
    <s v="North West"/>
    <m/>
    <x v="1"/>
    <s v="Y"/>
    <m/>
    <m/>
    <m/>
    <m/>
    <m/>
    <m/>
    <m/>
    <m/>
    <m/>
    <m/>
    <s v="L"/>
    <m/>
    <m/>
    <m/>
    <m/>
    <m/>
    <m/>
    <s v="S"/>
    <m/>
    <m/>
    <m/>
    <m/>
    <m/>
    <m/>
    <m/>
    <m/>
    <m/>
    <m/>
    <m/>
    <m/>
    <m/>
    <m/>
    <m/>
    <m/>
    <m/>
    <m/>
    <m/>
    <m/>
    <m/>
    <m/>
    <m/>
    <m/>
    <m/>
    <m/>
    <m/>
    <m/>
    <x v="0"/>
    <m/>
    <x v="0"/>
    <m/>
    <x v="0"/>
    <m/>
    <m/>
  </r>
  <r>
    <s v="03 self starter"/>
    <s v="A6169"/>
    <s v="SJC Hutchinson Engineering Ltd"/>
    <s v="BT4 4NN"/>
    <s v="Northern Ireland"/>
    <s v="N/A"/>
    <x v="0"/>
    <m/>
    <m/>
    <m/>
    <m/>
    <m/>
    <m/>
    <s v="S"/>
    <m/>
    <m/>
    <m/>
    <m/>
    <m/>
    <m/>
    <s v="S"/>
    <m/>
    <m/>
    <m/>
    <m/>
    <m/>
    <m/>
    <s v="S"/>
    <m/>
    <m/>
    <m/>
    <m/>
    <m/>
    <m/>
    <m/>
    <m/>
    <m/>
    <m/>
    <m/>
    <m/>
    <m/>
    <m/>
    <m/>
    <m/>
    <m/>
    <m/>
    <m/>
    <m/>
    <m/>
    <d v="2012-11-01T00:00:00"/>
    <m/>
    <m/>
    <m/>
    <m/>
    <x v="0"/>
    <m/>
    <x v="0"/>
    <m/>
    <x v="0"/>
    <m/>
    <m/>
  </r>
  <r>
    <s v="03 self starter"/>
    <s v="A6170"/>
    <s v="SL Engineering Ltd"/>
    <s v="NG34 OHJ"/>
    <s v="Midlands"/>
    <s v="Greater Lincoln"/>
    <x v="0"/>
    <m/>
    <m/>
    <m/>
    <m/>
    <m/>
    <m/>
    <m/>
    <m/>
    <m/>
    <m/>
    <m/>
    <m/>
    <m/>
    <m/>
    <m/>
    <m/>
    <m/>
    <m/>
    <m/>
    <m/>
    <m/>
    <m/>
    <m/>
    <m/>
    <m/>
    <m/>
    <m/>
    <m/>
    <m/>
    <m/>
    <m/>
    <m/>
    <m/>
    <m/>
    <m/>
    <s v="*"/>
    <m/>
    <m/>
    <m/>
    <m/>
    <m/>
    <m/>
    <d v="2008-04-01T00:00:00"/>
    <d v="2010-06-01T00:00:00"/>
    <d v="2010-05-01T00:00:00"/>
    <m/>
    <d v="2010-08-01T00:00:00"/>
    <x v="0"/>
    <m/>
    <x v="0"/>
    <m/>
    <x v="0"/>
    <m/>
    <m/>
  </r>
  <r>
    <s v="01 key customer sponsored"/>
    <s v="A6171"/>
    <s v="Smiths Engineering Works NI Ltd"/>
    <s v="BT42 3HB"/>
    <s v="Northern Ireland"/>
    <s v="N/A"/>
    <x v="0"/>
    <m/>
    <m/>
    <m/>
    <m/>
    <m/>
    <m/>
    <m/>
    <m/>
    <m/>
    <m/>
    <m/>
    <m/>
    <m/>
    <s v="L"/>
    <m/>
    <m/>
    <m/>
    <m/>
    <m/>
    <m/>
    <m/>
    <m/>
    <m/>
    <m/>
    <m/>
    <m/>
    <m/>
    <m/>
    <m/>
    <m/>
    <m/>
    <m/>
    <m/>
    <m/>
    <m/>
    <m/>
    <m/>
    <m/>
    <m/>
    <m/>
    <m/>
    <s v="L"/>
    <d v="2018-01-22T00:00:00"/>
    <m/>
    <m/>
    <m/>
    <m/>
    <x v="0"/>
    <m/>
    <x v="0"/>
    <m/>
    <x v="0"/>
    <m/>
    <m/>
  </r>
  <r>
    <s v="02 regionally led"/>
    <s v="A6172"/>
    <s v="South West Metal Finishers Ltd"/>
    <s v="EX2 8TJ"/>
    <s v="South West"/>
    <s v="Heart of the South West"/>
    <x v="0"/>
    <m/>
    <s v="Y"/>
    <s v="Y"/>
    <m/>
    <s v="S"/>
    <m/>
    <m/>
    <m/>
    <m/>
    <m/>
    <m/>
    <m/>
    <m/>
    <m/>
    <s v="*"/>
    <s v="S"/>
    <m/>
    <m/>
    <m/>
    <m/>
    <m/>
    <m/>
    <m/>
    <m/>
    <m/>
    <m/>
    <m/>
    <m/>
    <s v="*"/>
    <m/>
    <m/>
    <m/>
    <m/>
    <m/>
    <m/>
    <s v="*"/>
    <m/>
    <m/>
    <m/>
    <m/>
    <m/>
    <m/>
    <d v="2007-05-01T00:00:00"/>
    <d v="2015-06-27T00:00:00"/>
    <d v="2015-05-26T00:00:00"/>
    <m/>
    <d v="2016-06-13T00:00:00"/>
    <x v="0"/>
    <m/>
    <x v="0"/>
    <m/>
    <x v="0"/>
    <m/>
    <m/>
  </r>
  <r>
    <s v="03 self starter"/>
    <s v="ZA0052"/>
    <s v="Speed Electronics Ltd."/>
    <s v="EC2N 2QP"/>
    <s v="South East"/>
    <m/>
    <x v="1"/>
    <m/>
    <m/>
    <m/>
    <m/>
    <m/>
    <m/>
    <m/>
    <m/>
    <m/>
    <m/>
    <m/>
    <m/>
    <m/>
    <m/>
    <m/>
    <m/>
    <m/>
    <m/>
    <m/>
    <m/>
    <m/>
    <m/>
    <m/>
    <m/>
    <m/>
    <m/>
    <m/>
    <m/>
    <m/>
    <m/>
    <m/>
    <m/>
    <m/>
    <m/>
    <m/>
    <m/>
    <m/>
    <m/>
    <m/>
    <m/>
    <m/>
    <m/>
    <m/>
    <m/>
    <m/>
    <m/>
    <m/>
    <x v="0"/>
    <m/>
    <x v="0"/>
    <m/>
    <x v="0"/>
    <m/>
    <m/>
  </r>
  <r>
    <s v="03 self starter"/>
    <s v="A6173"/>
    <s v="Speedboard Assembly Services"/>
    <s v="SL4 3HU"/>
    <s v="South East"/>
    <s v="Thames Valley Berkshire"/>
    <x v="0"/>
    <m/>
    <m/>
    <m/>
    <m/>
    <m/>
    <m/>
    <m/>
    <m/>
    <m/>
    <m/>
    <m/>
    <m/>
    <m/>
    <m/>
    <m/>
    <m/>
    <m/>
    <m/>
    <m/>
    <m/>
    <m/>
    <m/>
    <m/>
    <m/>
    <m/>
    <m/>
    <m/>
    <m/>
    <m/>
    <m/>
    <m/>
    <m/>
    <m/>
    <m/>
    <m/>
    <m/>
    <m/>
    <m/>
    <m/>
    <m/>
    <m/>
    <m/>
    <d v="2015-03-04T00:00:00"/>
    <d v="2015-03-01T00:00:00"/>
    <d v="2015-03-01T00:00:00"/>
    <s v=" "/>
    <d v="2015-07-01T00:00:00"/>
    <x v="0"/>
    <m/>
    <x v="0"/>
    <m/>
    <x v="0"/>
    <m/>
    <m/>
  </r>
  <r>
    <s v="01 key customer sponsored"/>
    <s v="A0043"/>
    <s v="Spirafix Ltd"/>
    <s v="NP10 9EJ"/>
    <s v="Wales"/>
    <s v="N/A"/>
    <x v="0"/>
    <m/>
    <m/>
    <m/>
    <m/>
    <m/>
    <m/>
    <m/>
    <m/>
    <m/>
    <m/>
    <m/>
    <m/>
    <m/>
    <m/>
    <m/>
    <m/>
    <m/>
    <m/>
    <s v="L"/>
    <m/>
    <m/>
    <m/>
    <m/>
    <m/>
    <m/>
    <m/>
    <m/>
    <m/>
    <m/>
    <m/>
    <m/>
    <m/>
    <m/>
    <m/>
    <m/>
    <m/>
    <m/>
    <m/>
    <m/>
    <m/>
    <m/>
    <m/>
    <d v="2018-11-26T00:00:00"/>
    <m/>
    <m/>
    <m/>
    <s v="TBC"/>
    <x v="0"/>
    <m/>
    <x v="0"/>
    <m/>
    <x v="0"/>
    <m/>
    <m/>
  </r>
  <r>
    <s v="01 key customer sponsored"/>
    <s v="A6174"/>
    <s v="Spirit AeroSystems"/>
    <s v="KA9 2RW"/>
    <s v="Scotland"/>
    <s v="N/A"/>
    <x v="0"/>
    <m/>
    <m/>
    <s v="Y"/>
    <m/>
    <m/>
    <s v="S"/>
    <m/>
    <m/>
    <m/>
    <m/>
    <m/>
    <m/>
    <m/>
    <m/>
    <m/>
    <s v="L"/>
    <m/>
    <m/>
    <m/>
    <m/>
    <m/>
    <m/>
    <m/>
    <m/>
    <m/>
    <m/>
    <m/>
    <m/>
    <m/>
    <m/>
    <m/>
    <m/>
    <m/>
    <m/>
    <m/>
    <m/>
    <m/>
    <m/>
    <m/>
    <m/>
    <m/>
    <m/>
    <d v="2008-01-01T00:00:00"/>
    <d v="2009-07-01T00:00:00"/>
    <d v="2009-12-01T00:00:00"/>
    <m/>
    <m/>
    <x v="0"/>
    <m/>
    <x v="0"/>
    <m/>
    <x v="0"/>
    <m/>
    <m/>
  </r>
  <r>
    <s v="01 key customer sponsored"/>
    <s v="A6175"/>
    <s v="Springco (NI) Ltd"/>
    <s v="BT63 5WG"/>
    <s v="Northern Ireland"/>
    <s v="N/A"/>
    <x v="0"/>
    <m/>
    <m/>
    <m/>
    <m/>
    <m/>
    <m/>
    <m/>
    <m/>
    <m/>
    <m/>
    <m/>
    <m/>
    <m/>
    <s v="L"/>
    <m/>
    <m/>
    <m/>
    <m/>
    <m/>
    <m/>
    <s v="L"/>
    <m/>
    <m/>
    <m/>
    <m/>
    <m/>
    <m/>
    <s v="*"/>
    <m/>
    <m/>
    <m/>
    <m/>
    <m/>
    <m/>
    <m/>
    <m/>
    <m/>
    <m/>
    <s v="S"/>
    <m/>
    <m/>
    <s v="S"/>
    <d v="2012-06-01T00:00:00"/>
    <d v="2017-05-05T00:00:00"/>
    <d v="2017-05-09T00:00:00"/>
    <d v="2017-11-20T00:00:00"/>
    <d v="2019-01-25T00:00:00"/>
    <x v="0"/>
    <m/>
    <x v="21"/>
    <s v="ü"/>
    <x v="0"/>
    <m/>
    <m/>
  </r>
  <r>
    <s v="03 self starter"/>
    <s v="A6176"/>
    <s v="Stadium IGT Ltd"/>
    <s v="SO50 4ET"/>
    <s v="South West"/>
    <s v="Solent"/>
    <x v="0"/>
    <m/>
    <m/>
    <s v="Y"/>
    <m/>
    <m/>
    <m/>
    <m/>
    <m/>
    <m/>
    <m/>
    <m/>
    <m/>
    <m/>
    <m/>
    <m/>
    <m/>
    <m/>
    <m/>
    <m/>
    <m/>
    <m/>
    <m/>
    <m/>
    <m/>
    <m/>
    <m/>
    <m/>
    <s v="S"/>
    <m/>
    <m/>
    <m/>
    <m/>
    <m/>
    <m/>
    <m/>
    <m/>
    <m/>
    <m/>
    <m/>
    <m/>
    <m/>
    <s v="S"/>
    <d v="2011-04-01T00:00:00"/>
    <d v="2018-05-02T00:00:00"/>
    <d v="2018-05-02T00:00:00"/>
    <m/>
    <d v="2018-05-02T00:00:00"/>
    <x v="36"/>
    <s v="ü"/>
    <x v="0"/>
    <m/>
    <x v="0"/>
    <m/>
    <m/>
  </r>
  <r>
    <s v="01 key customer sponsored"/>
    <s v="A6177"/>
    <s v="Stop-Choc Ltd"/>
    <s v="SL1 4LR"/>
    <s v="South East"/>
    <s v="Bucks, Thame Valley"/>
    <x v="0"/>
    <m/>
    <m/>
    <m/>
    <m/>
    <m/>
    <m/>
    <m/>
    <m/>
    <m/>
    <m/>
    <m/>
    <m/>
    <m/>
    <m/>
    <m/>
    <m/>
    <m/>
    <m/>
    <m/>
    <m/>
    <m/>
    <m/>
    <m/>
    <m/>
    <m/>
    <m/>
    <m/>
    <m/>
    <s v="*"/>
    <s v="*"/>
    <m/>
    <m/>
    <m/>
    <m/>
    <m/>
    <m/>
    <s v="L"/>
    <m/>
    <m/>
    <m/>
    <m/>
    <m/>
    <d v="2009-10-01T00:00:00"/>
    <d v="2018-05-01T00:00:00"/>
    <d v="2018-05-08T00:00:00"/>
    <m/>
    <d v="2018-05-29T00:00:00"/>
    <x v="20"/>
    <s v="ü"/>
    <x v="0"/>
    <m/>
    <x v="0"/>
    <m/>
    <m/>
  </r>
  <r>
    <s v="03 self starter"/>
    <s v="A0031"/>
    <s v="STS Defence Ltd"/>
    <s v="PO12 1AF"/>
    <s v="South East"/>
    <s v="Solent"/>
    <x v="0"/>
    <m/>
    <s v="Y"/>
    <m/>
    <m/>
    <m/>
    <m/>
    <m/>
    <m/>
    <m/>
    <m/>
    <m/>
    <m/>
    <m/>
    <m/>
    <m/>
    <m/>
    <m/>
    <m/>
    <s v="S"/>
    <m/>
    <m/>
    <m/>
    <m/>
    <m/>
    <m/>
    <m/>
    <m/>
    <m/>
    <m/>
    <m/>
    <m/>
    <m/>
    <m/>
    <m/>
    <m/>
    <m/>
    <m/>
    <m/>
    <m/>
    <m/>
    <m/>
    <m/>
    <d v="2007-08-01T00:00:00"/>
    <d v="2009-09-01T00:00:00"/>
    <d v="2009-09-01T00:00:00"/>
    <m/>
    <d v="2018-09-04T00:00:00"/>
    <x v="0"/>
    <m/>
    <x v="0"/>
    <m/>
    <x v="0"/>
    <m/>
    <m/>
  </r>
  <r>
    <s v="03 self starter"/>
    <s v="ZZA0067"/>
    <s v="Studio 29 and Factory 31"/>
    <s v="HR9 7XP"/>
    <s v="Midlands"/>
    <m/>
    <x v="1"/>
    <m/>
    <m/>
    <m/>
    <m/>
    <m/>
    <m/>
    <m/>
    <m/>
    <m/>
    <m/>
    <m/>
    <m/>
    <m/>
    <m/>
    <m/>
    <m/>
    <m/>
    <m/>
    <m/>
    <m/>
    <m/>
    <m/>
    <m/>
    <m/>
    <m/>
    <m/>
    <m/>
    <m/>
    <m/>
    <m/>
    <m/>
    <m/>
    <m/>
    <m/>
    <m/>
    <m/>
    <m/>
    <m/>
    <m/>
    <m/>
    <m/>
    <m/>
    <m/>
    <m/>
    <m/>
    <m/>
    <m/>
    <x v="0"/>
    <m/>
    <x v="0"/>
    <m/>
    <x v="0"/>
    <m/>
    <m/>
  </r>
  <r>
    <s v="01 key customer sponsored"/>
    <s v="A6178"/>
    <s v="SURFACE TECHNOLOGY INTERNATIONAL (STI)"/>
    <s v="RG27 9HX"/>
    <s v="South East"/>
    <s v="Thames Valley Berkshire"/>
    <x v="0"/>
    <m/>
    <m/>
    <m/>
    <m/>
    <m/>
    <m/>
    <m/>
    <m/>
    <s v="S"/>
    <m/>
    <m/>
    <m/>
    <m/>
    <m/>
    <m/>
    <m/>
    <m/>
    <m/>
    <s v="*"/>
    <m/>
    <m/>
    <s v="*"/>
    <m/>
    <m/>
    <m/>
    <m/>
    <m/>
    <m/>
    <s v="*"/>
    <s v="L"/>
    <m/>
    <m/>
    <m/>
    <m/>
    <m/>
    <s v="*"/>
    <m/>
    <m/>
    <s v="S"/>
    <m/>
    <s v="S"/>
    <m/>
    <d v="2007-04-01T00:00:00"/>
    <d v="2008-04-01T00:00:00"/>
    <d v="2006-04-01T00:00:00"/>
    <m/>
    <d v="2009-11-01T00:00:00"/>
    <x v="0"/>
    <m/>
    <x v="0"/>
    <m/>
    <x v="0"/>
    <m/>
    <m/>
  </r>
  <r>
    <s v="03 self starter"/>
    <s v="A6179"/>
    <s v="Survitec Group"/>
    <s v="EC2V 5DE"/>
    <s v="Northern Ireland"/>
    <s v="N/A"/>
    <x v="0"/>
    <m/>
    <m/>
    <m/>
    <m/>
    <m/>
    <m/>
    <s v="S"/>
    <m/>
    <m/>
    <m/>
    <m/>
    <m/>
    <m/>
    <m/>
    <m/>
    <m/>
    <m/>
    <s v="*"/>
    <m/>
    <m/>
    <m/>
    <m/>
    <m/>
    <m/>
    <m/>
    <m/>
    <m/>
    <m/>
    <m/>
    <m/>
    <m/>
    <m/>
    <m/>
    <m/>
    <m/>
    <m/>
    <m/>
    <m/>
    <m/>
    <m/>
    <m/>
    <m/>
    <d v="2013-11-01T00:00:00"/>
    <d v="2013-11-01T00:00:00"/>
    <d v="2013-12-01T00:00:00"/>
    <m/>
    <d v="2014-02-01T00:00:00"/>
    <x v="0"/>
    <m/>
    <x v="0"/>
    <m/>
    <x v="0"/>
    <m/>
    <m/>
  </r>
  <r>
    <s v="03 self starter"/>
    <s v="A6180"/>
    <s v="Swiftool Precision Engineering Ltd"/>
    <s v="NG17 3JZ"/>
    <s v="Midlands"/>
    <s v="Derby,D-shire, Nottingham , N-shire"/>
    <x v="0"/>
    <m/>
    <m/>
    <m/>
    <m/>
    <m/>
    <m/>
    <m/>
    <m/>
    <m/>
    <s v="*"/>
    <m/>
    <m/>
    <m/>
    <m/>
    <m/>
    <m/>
    <m/>
    <m/>
    <m/>
    <m/>
    <m/>
    <m/>
    <m/>
    <m/>
    <m/>
    <m/>
    <m/>
    <m/>
    <m/>
    <m/>
    <m/>
    <m/>
    <m/>
    <m/>
    <m/>
    <s v="L"/>
    <m/>
    <m/>
    <m/>
    <m/>
    <m/>
    <m/>
    <d v="2009-06-01T00:00:00"/>
    <d v="2017-06-01T00:00:00"/>
    <d v="2017-06-01T00:00:00"/>
    <d v="2019-01-10T00:00:00"/>
    <d v="2019-01-10T00:00:00"/>
    <x v="0"/>
    <m/>
    <x v="17"/>
    <s v="ü"/>
    <x v="0"/>
    <m/>
    <m/>
  </r>
  <r>
    <s v="03 self starter"/>
    <s v="ZA0058"/>
    <s v="Synoptix"/>
    <s v="BS34 7PZ"/>
    <s v="South West"/>
    <s v="West of England"/>
    <x v="1"/>
    <m/>
    <m/>
    <m/>
    <m/>
    <m/>
    <m/>
    <m/>
    <m/>
    <m/>
    <m/>
    <m/>
    <m/>
    <m/>
    <m/>
    <m/>
    <m/>
    <m/>
    <m/>
    <m/>
    <m/>
    <m/>
    <m/>
    <m/>
    <m/>
    <m/>
    <m/>
    <m/>
    <m/>
    <m/>
    <m/>
    <m/>
    <m/>
    <m/>
    <m/>
    <m/>
    <m/>
    <m/>
    <m/>
    <m/>
    <m/>
    <m/>
    <m/>
    <m/>
    <m/>
    <m/>
    <m/>
    <m/>
    <x v="0"/>
    <m/>
    <x v="0"/>
    <m/>
    <x v="0"/>
    <m/>
    <m/>
  </r>
  <r>
    <s v="03 self starter"/>
    <s v="A6181"/>
    <s v="T &amp; T Precision Ltd"/>
    <s v="T12 PW52"/>
    <s v="Ireland"/>
    <s v="N/A"/>
    <x v="0"/>
    <m/>
    <m/>
    <m/>
    <m/>
    <m/>
    <m/>
    <m/>
    <m/>
    <m/>
    <m/>
    <m/>
    <m/>
    <m/>
    <m/>
    <m/>
    <m/>
    <m/>
    <m/>
    <m/>
    <m/>
    <m/>
    <m/>
    <m/>
    <m/>
    <m/>
    <m/>
    <m/>
    <m/>
    <m/>
    <m/>
    <m/>
    <m/>
    <m/>
    <m/>
    <m/>
    <m/>
    <m/>
    <m/>
    <m/>
    <m/>
    <m/>
    <s v="*"/>
    <d v="2015-12-01T00:00:00"/>
    <d v="2016-06-14T00:00:00"/>
    <d v="2016-06-15T00:00:00"/>
    <m/>
    <d v="2017-10-01T00:00:00"/>
    <x v="37"/>
    <s v="ü"/>
    <x v="0"/>
    <m/>
    <x v="0"/>
    <m/>
    <m/>
  </r>
  <r>
    <s v="03 self starter"/>
    <s v="A6182"/>
    <s v="Tadley Engineering Ltd"/>
    <s v="RG26 3PX"/>
    <s v="South East"/>
    <s v="Thames Valley Berkshire"/>
    <x v="0"/>
    <m/>
    <m/>
    <m/>
    <m/>
    <m/>
    <m/>
    <m/>
    <m/>
    <m/>
    <m/>
    <m/>
    <m/>
    <m/>
    <m/>
    <m/>
    <m/>
    <m/>
    <m/>
    <m/>
    <m/>
    <m/>
    <m/>
    <m/>
    <m/>
    <m/>
    <m/>
    <m/>
    <m/>
    <m/>
    <m/>
    <m/>
    <m/>
    <m/>
    <m/>
    <m/>
    <m/>
    <m/>
    <m/>
    <m/>
    <m/>
    <m/>
    <m/>
    <d v="2012-05-01T00:00:00"/>
    <m/>
    <m/>
    <m/>
    <m/>
    <x v="0"/>
    <m/>
    <x v="0"/>
    <m/>
    <x v="0"/>
    <m/>
    <m/>
  </r>
  <r>
    <s v="01 key customer sponsored"/>
    <s v="A6183"/>
    <s v="Takumi Precision Engineering Ltd"/>
    <s v="V94 YW99"/>
    <s v="Ireland"/>
    <s v="N/A"/>
    <x v="0"/>
    <m/>
    <m/>
    <m/>
    <m/>
    <m/>
    <s v="S"/>
    <m/>
    <m/>
    <m/>
    <m/>
    <m/>
    <m/>
    <m/>
    <m/>
    <m/>
    <m/>
    <m/>
    <m/>
    <m/>
    <m/>
    <s v="L"/>
    <m/>
    <m/>
    <m/>
    <m/>
    <m/>
    <m/>
    <m/>
    <m/>
    <m/>
    <m/>
    <m/>
    <m/>
    <m/>
    <m/>
    <m/>
    <m/>
    <m/>
    <m/>
    <m/>
    <m/>
    <m/>
    <d v="2013-10-01T00:00:00"/>
    <m/>
    <m/>
    <m/>
    <d v="2014-03-31T00:00:00"/>
    <x v="0"/>
    <m/>
    <x v="0"/>
    <m/>
    <x v="0"/>
    <m/>
    <m/>
  </r>
  <r>
    <s v="03 self starter"/>
    <s v="A6184"/>
    <s v="TBG Solutions Ltd"/>
    <s v="S43 4UL"/>
    <s v="Midlands"/>
    <s v="Derby,D-shire, Nottingham , N-shire"/>
    <x v="0"/>
    <m/>
    <m/>
    <m/>
    <m/>
    <m/>
    <m/>
    <m/>
    <m/>
    <m/>
    <m/>
    <m/>
    <m/>
    <m/>
    <m/>
    <m/>
    <m/>
    <m/>
    <m/>
    <m/>
    <m/>
    <m/>
    <m/>
    <m/>
    <m/>
    <m/>
    <m/>
    <m/>
    <m/>
    <m/>
    <m/>
    <m/>
    <m/>
    <m/>
    <m/>
    <m/>
    <m/>
    <m/>
    <m/>
    <m/>
    <m/>
    <m/>
    <m/>
    <d v="2018-03-22T00:00:00"/>
    <m/>
    <m/>
    <m/>
    <m/>
    <x v="0"/>
    <m/>
    <x v="0"/>
    <m/>
    <x v="0"/>
    <m/>
    <m/>
  </r>
  <r>
    <s v="03 self starter"/>
    <s v="A6185"/>
    <s v="Techman Engineering Ltd"/>
    <s v="S41 9RT"/>
    <s v="Midlands"/>
    <s v="Sheffield City region "/>
    <x v="0"/>
    <m/>
    <m/>
    <m/>
    <m/>
    <m/>
    <m/>
    <m/>
    <m/>
    <m/>
    <m/>
    <m/>
    <m/>
    <m/>
    <m/>
    <m/>
    <m/>
    <m/>
    <m/>
    <m/>
    <m/>
    <m/>
    <m/>
    <m/>
    <m/>
    <m/>
    <m/>
    <m/>
    <m/>
    <m/>
    <m/>
    <m/>
    <m/>
    <m/>
    <m/>
    <m/>
    <m/>
    <m/>
    <m/>
    <m/>
    <m/>
    <m/>
    <s v="*"/>
    <d v="2018-02-14T00:00:00"/>
    <m/>
    <m/>
    <m/>
    <m/>
    <x v="0"/>
    <m/>
    <x v="0"/>
    <m/>
    <x v="0"/>
    <m/>
    <m/>
  </r>
  <r>
    <s v="03 self starter"/>
    <s v="A0080"/>
    <s v="Technical Metals Ltd - Newtownards"/>
    <s v="BT23 4TJ"/>
    <s v="Northern Ireland"/>
    <s v="N/A"/>
    <x v="0"/>
    <m/>
    <m/>
    <m/>
    <m/>
    <m/>
    <m/>
    <m/>
    <m/>
    <m/>
    <m/>
    <m/>
    <m/>
    <m/>
    <s v="S"/>
    <m/>
    <m/>
    <m/>
    <m/>
    <m/>
    <m/>
    <m/>
    <m/>
    <m/>
    <m/>
    <m/>
    <m/>
    <m/>
    <m/>
    <m/>
    <m/>
    <m/>
    <m/>
    <m/>
    <m/>
    <m/>
    <m/>
    <m/>
    <m/>
    <m/>
    <m/>
    <m/>
    <s v="S"/>
    <d v="2016-07-01T00:00:00"/>
    <d v="2017-05-07T00:00:00"/>
    <d v="2017-06-20T00:00:00"/>
    <d v="2017-06-28T00:00:00"/>
    <d v="2019-01-15T00:00:00"/>
    <x v="0"/>
    <m/>
    <x v="14"/>
    <s v="ü"/>
    <x v="0"/>
    <m/>
    <m/>
  </r>
  <r>
    <s v="03 self starter"/>
    <s v="A6186"/>
    <s v="Techni-Grind (Preston) Machining Ltd / TGM Ltd"/>
    <s v="PR2 5BB "/>
    <s v="North West"/>
    <s v="Lancashire"/>
    <x v="0"/>
    <m/>
    <m/>
    <m/>
    <m/>
    <m/>
    <m/>
    <m/>
    <m/>
    <m/>
    <m/>
    <m/>
    <m/>
    <m/>
    <m/>
    <m/>
    <s v="*"/>
    <m/>
    <m/>
    <s v="*"/>
    <m/>
    <m/>
    <m/>
    <m/>
    <m/>
    <m/>
    <m/>
    <m/>
    <m/>
    <m/>
    <m/>
    <m/>
    <m/>
    <m/>
    <m/>
    <m/>
    <m/>
    <m/>
    <m/>
    <m/>
    <m/>
    <m/>
    <m/>
    <d v="2017-05-01T00:00:00"/>
    <d v="2017-05-23T00:00:00"/>
    <d v="2017-05-24T00:00:00"/>
    <m/>
    <d v="2019-03-05T00:00:00"/>
    <x v="38"/>
    <s v="ü"/>
    <x v="0"/>
    <m/>
    <x v="0"/>
    <m/>
    <m/>
  </r>
  <r>
    <s v="02 regionally led"/>
    <s v="A0006"/>
    <s v="Technoset Ltd"/>
    <s v="CV21 1DB"/>
    <s v="Midlands"/>
    <s v="Coventry &amp; Warwick"/>
    <x v="0"/>
    <m/>
    <m/>
    <m/>
    <m/>
    <m/>
    <m/>
    <m/>
    <m/>
    <m/>
    <s v="L"/>
    <m/>
    <m/>
    <m/>
    <m/>
    <m/>
    <m/>
    <m/>
    <m/>
    <m/>
    <m/>
    <m/>
    <m/>
    <m/>
    <m/>
    <s v="S"/>
    <m/>
    <m/>
    <m/>
    <m/>
    <m/>
    <m/>
    <m/>
    <m/>
    <m/>
    <m/>
    <m/>
    <m/>
    <m/>
    <m/>
    <m/>
    <m/>
    <m/>
    <d v="2007-10-01T00:00:00"/>
    <d v="2009-09-01T00:00:00"/>
    <d v="2009-07-01T00:00:00"/>
    <m/>
    <d v="2009-10-01T00:00:00"/>
    <x v="0"/>
    <m/>
    <x v="0"/>
    <m/>
    <x v="0"/>
    <m/>
    <m/>
  </r>
  <r>
    <s v="03 self starter"/>
    <s v="A0005"/>
    <s v="Technoturn Ltd"/>
    <s v="TN38 9RT"/>
    <s v="South East"/>
    <s v="Coast to Capital"/>
    <x v="0"/>
    <m/>
    <m/>
    <m/>
    <m/>
    <m/>
    <m/>
    <m/>
    <m/>
    <m/>
    <s v="*"/>
    <m/>
    <m/>
    <m/>
    <m/>
    <m/>
    <m/>
    <m/>
    <m/>
    <m/>
    <m/>
    <m/>
    <m/>
    <m/>
    <m/>
    <m/>
    <m/>
    <m/>
    <m/>
    <m/>
    <m/>
    <m/>
    <m/>
    <m/>
    <m/>
    <m/>
    <m/>
    <m/>
    <m/>
    <m/>
    <m/>
    <m/>
    <m/>
    <d v="2012-11-01T00:00:00"/>
    <m/>
    <m/>
    <m/>
    <m/>
    <x v="0"/>
    <m/>
    <x v="0"/>
    <m/>
    <x v="0"/>
    <m/>
    <m/>
  </r>
  <r>
    <s v="03 self starter"/>
    <s v="A6187"/>
    <s v="TEG Ltd"/>
    <s v="N91 CX80"/>
    <s v="Ireland"/>
    <s v="N/A"/>
    <x v="0"/>
    <m/>
    <m/>
    <m/>
    <m/>
    <m/>
    <m/>
    <m/>
    <m/>
    <m/>
    <m/>
    <m/>
    <m/>
    <m/>
    <m/>
    <m/>
    <m/>
    <m/>
    <m/>
    <m/>
    <m/>
    <s v="S"/>
    <m/>
    <m/>
    <m/>
    <m/>
    <m/>
    <m/>
    <m/>
    <m/>
    <m/>
    <m/>
    <m/>
    <m/>
    <m/>
    <m/>
    <m/>
    <m/>
    <m/>
    <m/>
    <m/>
    <m/>
    <m/>
    <d v="2013-10-01T00:00:00"/>
    <d v="2015-06-01T00:00:00"/>
    <d v="2015-07-01T00:00:00"/>
    <d v="2016-05-01T00:00:00"/>
    <d v="2015-12-01T00:00:00"/>
    <x v="0"/>
    <m/>
    <x v="0"/>
    <m/>
    <x v="0"/>
    <m/>
    <m/>
  </r>
  <r>
    <s v="02 regionally led"/>
    <s v="A0040"/>
    <s v="Teledyne CML Composites"/>
    <s v="CH62 3PA"/>
    <s v="North West"/>
    <s v="Liverpool City Region"/>
    <x v="0"/>
    <s v="Y"/>
    <m/>
    <s v="Y"/>
    <m/>
    <m/>
    <m/>
    <m/>
    <m/>
    <m/>
    <m/>
    <m/>
    <s v="L"/>
    <m/>
    <m/>
    <m/>
    <m/>
    <m/>
    <m/>
    <m/>
    <m/>
    <m/>
    <m/>
    <m/>
    <m/>
    <m/>
    <m/>
    <m/>
    <m/>
    <m/>
    <m/>
    <m/>
    <m/>
    <m/>
    <m/>
    <m/>
    <m/>
    <m/>
    <m/>
    <m/>
    <m/>
    <m/>
    <m/>
    <d v="2018-09-01T00:00:00"/>
    <m/>
    <m/>
    <m/>
    <d v="2018-12-31T00:00:00"/>
    <x v="0"/>
    <m/>
    <x v="0"/>
    <m/>
    <x v="0"/>
    <m/>
    <m/>
  </r>
  <r>
    <s v="02 regionally led"/>
    <s v="A6188"/>
    <s v="The Oilgear Company"/>
    <s v="LS3 1JT"/>
    <s v="Midlands"/>
    <s v="Leeds City Region"/>
    <x v="0"/>
    <m/>
    <m/>
    <m/>
    <m/>
    <m/>
    <m/>
    <m/>
    <m/>
    <m/>
    <s v="L"/>
    <m/>
    <m/>
    <m/>
    <m/>
    <m/>
    <m/>
    <m/>
    <m/>
    <m/>
    <m/>
    <m/>
    <m/>
    <m/>
    <m/>
    <m/>
    <m/>
    <m/>
    <m/>
    <m/>
    <m/>
    <m/>
    <m/>
    <m/>
    <m/>
    <m/>
    <m/>
    <m/>
    <m/>
    <m/>
    <m/>
    <m/>
    <m/>
    <d v="2018-05-30T00:00:00"/>
    <m/>
    <m/>
    <m/>
    <d v="2018-07-31T00:00:00"/>
    <x v="0"/>
    <m/>
    <x v="0"/>
    <m/>
    <x v="0"/>
    <m/>
    <m/>
  </r>
  <r>
    <s v="02 regionally led"/>
    <s v="A0020"/>
    <s v="Thomas Brown Engineering Ltd"/>
    <s v="HD4 5AJ"/>
    <s v="North West"/>
    <s v="Leeds City Region"/>
    <x v="0"/>
    <s v="Y"/>
    <m/>
    <m/>
    <m/>
    <m/>
    <m/>
    <m/>
    <m/>
    <m/>
    <m/>
    <m/>
    <s v="L"/>
    <m/>
    <m/>
    <m/>
    <m/>
    <m/>
    <m/>
    <m/>
    <m/>
    <m/>
    <m/>
    <m/>
    <m/>
    <m/>
    <m/>
    <m/>
    <m/>
    <m/>
    <m/>
    <m/>
    <m/>
    <m/>
    <m/>
    <m/>
    <m/>
    <m/>
    <m/>
    <m/>
    <m/>
    <m/>
    <m/>
    <d v="2018-12-06T00:00:00"/>
    <m/>
    <m/>
    <m/>
    <d v="2019-09-30T00:00:00"/>
    <x v="0"/>
    <m/>
    <x v="0"/>
    <m/>
    <x v="0"/>
    <m/>
    <m/>
  </r>
  <r>
    <s v="01 key customer sponsored"/>
    <s v="A6189"/>
    <s v="Thyssenkrupp Aerospace Ltd - Newtownards"/>
    <s v="BT23 4TJ"/>
    <s v="Northern Ireland"/>
    <s v="N/A"/>
    <x v="0"/>
    <m/>
    <m/>
    <m/>
    <m/>
    <m/>
    <m/>
    <m/>
    <m/>
    <m/>
    <m/>
    <m/>
    <m/>
    <m/>
    <s v="S"/>
    <m/>
    <m/>
    <m/>
    <m/>
    <m/>
    <m/>
    <s v="L"/>
    <m/>
    <m/>
    <m/>
    <m/>
    <m/>
    <m/>
    <m/>
    <m/>
    <m/>
    <m/>
    <m/>
    <m/>
    <m/>
    <m/>
    <m/>
    <m/>
    <m/>
    <m/>
    <m/>
    <m/>
    <m/>
    <d v="2010-05-01T00:00:00"/>
    <d v="2017-09-01T00:00:00"/>
    <d v="2017-09-01T00:00:00"/>
    <d v="2017-11-01T00:00:00"/>
    <d v="2017-10-01T00:00:00"/>
    <x v="0"/>
    <m/>
    <x v="7"/>
    <s v="ü"/>
    <x v="0"/>
    <m/>
    <m/>
  </r>
  <r>
    <s v="01 key customer sponsored"/>
    <s v="ZA0049"/>
    <s v="TODS"/>
    <s v="TA18 7HQ"/>
    <s v="South West"/>
    <s v="Heart of the South West"/>
    <x v="1"/>
    <m/>
    <m/>
    <m/>
    <m/>
    <m/>
    <m/>
    <m/>
    <m/>
    <m/>
    <m/>
    <m/>
    <m/>
    <m/>
    <m/>
    <m/>
    <m/>
    <m/>
    <m/>
    <m/>
    <m/>
    <m/>
    <m/>
    <m/>
    <m/>
    <m/>
    <m/>
    <m/>
    <m/>
    <s v="S"/>
    <m/>
    <m/>
    <m/>
    <m/>
    <m/>
    <m/>
    <m/>
    <m/>
    <m/>
    <m/>
    <m/>
    <m/>
    <m/>
    <m/>
    <m/>
    <m/>
    <m/>
    <m/>
    <x v="0"/>
    <m/>
    <x v="0"/>
    <m/>
    <x v="0"/>
    <m/>
    <m/>
  </r>
  <r>
    <s v="01 key customer sponsored"/>
    <s v="A6190"/>
    <s v="Tods Aerospace Ltd "/>
    <s v="TA18 7HQ"/>
    <s v="South West"/>
    <s v="Heart of the South West"/>
    <x v="0"/>
    <m/>
    <s v="Y"/>
    <m/>
    <m/>
    <m/>
    <m/>
    <m/>
    <m/>
    <m/>
    <m/>
    <m/>
    <m/>
    <m/>
    <m/>
    <s v="S"/>
    <m/>
    <m/>
    <m/>
    <m/>
    <m/>
    <m/>
    <m/>
    <m/>
    <m/>
    <m/>
    <m/>
    <m/>
    <m/>
    <s v="S"/>
    <m/>
    <m/>
    <m/>
    <m/>
    <m/>
    <m/>
    <m/>
    <m/>
    <m/>
    <m/>
    <m/>
    <m/>
    <m/>
    <d v="2006-09-01T00:00:00"/>
    <d v="2008-04-01T00:00:00"/>
    <d v="2008-04-01T00:00:00"/>
    <m/>
    <d v="2019-07-31T00:00:00"/>
    <x v="0"/>
    <m/>
    <x v="0"/>
    <m/>
    <x v="0"/>
    <m/>
    <m/>
  </r>
  <r>
    <s v="03 self starter"/>
    <s v="A6191"/>
    <s v="Total Precision Ltd"/>
    <s v="DE7 4BG"/>
    <s v="Ireland"/>
    <s v="N/A"/>
    <x v="0"/>
    <m/>
    <m/>
    <m/>
    <m/>
    <m/>
    <m/>
    <m/>
    <m/>
    <m/>
    <m/>
    <m/>
    <m/>
    <m/>
    <m/>
    <m/>
    <m/>
    <m/>
    <m/>
    <m/>
    <m/>
    <m/>
    <m/>
    <m/>
    <m/>
    <m/>
    <m/>
    <m/>
    <m/>
    <m/>
    <m/>
    <m/>
    <m/>
    <m/>
    <m/>
    <m/>
    <m/>
    <m/>
    <m/>
    <m/>
    <m/>
    <m/>
    <m/>
    <d v="2015-11-05T00:00:00"/>
    <d v="2016-01-01T00:00:00"/>
    <d v="2016-01-01T00:00:00"/>
    <m/>
    <d v="2016-01-01T00:00:00"/>
    <x v="0"/>
    <m/>
    <x v="0"/>
    <m/>
    <x v="0"/>
    <m/>
    <m/>
  </r>
  <r>
    <s v="03 self starter"/>
    <s v="ZZA0087"/>
    <s v="TP Group"/>
    <s v="PO16 8UT"/>
    <s v="South East"/>
    <m/>
    <x v="1"/>
    <m/>
    <m/>
    <m/>
    <m/>
    <m/>
    <m/>
    <m/>
    <m/>
    <m/>
    <m/>
    <m/>
    <m/>
    <m/>
    <m/>
    <m/>
    <m/>
    <m/>
    <m/>
    <m/>
    <m/>
    <m/>
    <m/>
    <m/>
    <m/>
    <m/>
    <m/>
    <m/>
    <m/>
    <m/>
    <m/>
    <m/>
    <m/>
    <m/>
    <m/>
    <m/>
    <m/>
    <m/>
    <m/>
    <m/>
    <m/>
    <m/>
    <m/>
    <m/>
    <m/>
    <m/>
    <m/>
    <m/>
    <x v="0"/>
    <m/>
    <x v="0"/>
    <m/>
    <x v="0"/>
    <m/>
    <m/>
  </r>
  <r>
    <s v="03 self starter"/>
    <s v="A6192"/>
    <s v="TPG Maritime"/>
    <s v="PO3 5FP"/>
    <s v="South East"/>
    <s v="Solent"/>
    <x v="0"/>
    <m/>
    <m/>
    <m/>
    <m/>
    <m/>
    <m/>
    <m/>
    <m/>
    <m/>
    <m/>
    <m/>
    <m/>
    <m/>
    <m/>
    <m/>
    <m/>
    <m/>
    <m/>
    <s v="S"/>
    <m/>
    <m/>
    <m/>
    <m/>
    <m/>
    <m/>
    <m/>
    <m/>
    <m/>
    <m/>
    <m/>
    <m/>
    <m/>
    <m/>
    <m/>
    <m/>
    <m/>
    <m/>
    <m/>
    <m/>
    <m/>
    <m/>
    <m/>
    <d v="2018-10-30T00:00:00"/>
    <m/>
    <m/>
    <m/>
    <d v="2019-01-01T00:00:00"/>
    <x v="0"/>
    <m/>
    <x v="0"/>
    <m/>
    <x v="0"/>
    <m/>
    <m/>
  </r>
  <r>
    <s v="01 key customer sponsored"/>
    <s v="A6193"/>
    <s v="Trescal Ltd - Stevenage &amp; Donibristle"/>
    <s v="KY11 9FZ"/>
    <s v="East of England"/>
    <s v="Hertfordshire"/>
    <x v="0"/>
    <m/>
    <m/>
    <m/>
    <m/>
    <m/>
    <m/>
    <m/>
    <m/>
    <m/>
    <m/>
    <m/>
    <m/>
    <m/>
    <m/>
    <m/>
    <m/>
    <m/>
    <m/>
    <m/>
    <m/>
    <m/>
    <m/>
    <m/>
    <m/>
    <m/>
    <m/>
    <m/>
    <m/>
    <s v="*"/>
    <m/>
    <m/>
    <m/>
    <m/>
    <m/>
    <m/>
    <m/>
    <m/>
    <m/>
    <s v="L"/>
    <m/>
    <m/>
    <m/>
    <d v="2013-04-01T00:00:00"/>
    <d v="2017-11-28T00:00:00"/>
    <d v="2017-11-28T00:00:00"/>
    <d v="2017-11-28T00:00:00"/>
    <d v="2017-12-01T00:00:00"/>
    <x v="0"/>
    <m/>
    <x v="7"/>
    <s v="ü"/>
    <x v="0"/>
    <m/>
    <m/>
  </r>
  <r>
    <s v="03 self starter"/>
    <s v="A0065"/>
    <s v="Tridan"/>
    <s v="CO15 4TL"/>
    <s v="East of England"/>
    <m/>
    <x v="1"/>
    <s v="Y"/>
    <m/>
    <m/>
    <m/>
    <m/>
    <m/>
    <m/>
    <m/>
    <m/>
    <m/>
    <m/>
    <m/>
    <m/>
    <m/>
    <m/>
    <m/>
    <m/>
    <m/>
    <m/>
    <m/>
    <m/>
    <m/>
    <m/>
    <m/>
    <m/>
    <m/>
    <m/>
    <m/>
    <m/>
    <m/>
    <m/>
    <m/>
    <m/>
    <m/>
    <m/>
    <m/>
    <m/>
    <m/>
    <m/>
    <m/>
    <m/>
    <m/>
    <m/>
    <m/>
    <m/>
    <m/>
    <m/>
    <x v="0"/>
    <m/>
    <x v="0"/>
    <m/>
    <x v="0"/>
    <m/>
    <m/>
  </r>
  <r>
    <s v="01 key customer sponsored"/>
    <s v="A6194"/>
    <s v="Trig Engineering Ltd"/>
    <s v="TA6 6TS"/>
    <s v="South West"/>
    <s v="Heart of the South West"/>
    <x v="0"/>
    <m/>
    <m/>
    <s v="Y"/>
    <m/>
    <m/>
    <m/>
    <m/>
    <m/>
    <m/>
    <m/>
    <m/>
    <m/>
    <m/>
    <m/>
    <s v="S"/>
    <m/>
    <m/>
    <m/>
    <m/>
    <m/>
    <m/>
    <m/>
    <m/>
    <m/>
    <m/>
    <m/>
    <m/>
    <m/>
    <s v="L"/>
    <m/>
    <m/>
    <m/>
    <m/>
    <m/>
    <m/>
    <m/>
    <m/>
    <m/>
    <m/>
    <m/>
    <m/>
    <m/>
    <d v="2017-11-03T00:00:00"/>
    <m/>
    <m/>
    <m/>
    <m/>
    <x v="0"/>
    <m/>
    <x v="0"/>
    <m/>
    <x v="0"/>
    <m/>
    <m/>
  </r>
  <r>
    <s v="03 self starter"/>
    <s v="A6195"/>
    <s v="TSP Engineering"/>
    <s v="CA14 3YX"/>
    <s v="North West"/>
    <s v="Cumbria"/>
    <x v="0"/>
    <m/>
    <m/>
    <m/>
    <m/>
    <m/>
    <m/>
    <m/>
    <m/>
    <m/>
    <m/>
    <m/>
    <m/>
    <m/>
    <m/>
    <m/>
    <m/>
    <m/>
    <m/>
    <m/>
    <m/>
    <m/>
    <m/>
    <m/>
    <m/>
    <m/>
    <m/>
    <m/>
    <m/>
    <m/>
    <m/>
    <m/>
    <m/>
    <m/>
    <m/>
    <m/>
    <m/>
    <m/>
    <m/>
    <m/>
    <m/>
    <m/>
    <m/>
    <d v="2018-06-14T00:00:00"/>
    <m/>
    <m/>
    <m/>
    <d v="2019-06-01T00:00:00"/>
    <x v="0"/>
    <m/>
    <x v="0"/>
    <m/>
    <x v="0"/>
    <m/>
    <m/>
  </r>
  <r>
    <s v="01 key customer sponsored"/>
    <s v="A6196"/>
    <s v="ULTRA PMES - Rugeley"/>
    <s v="WS15 1UZ"/>
    <s v="Midlands"/>
    <s v="Stoke on Trent &amp; Staff"/>
    <x v="0"/>
    <m/>
    <m/>
    <m/>
    <m/>
    <m/>
    <m/>
    <m/>
    <m/>
    <m/>
    <m/>
    <m/>
    <m/>
    <m/>
    <m/>
    <m/>
    <m/>
    <m/>
    <m/>
    <s v="S"/>
    <m/>
    <m/>
    <m/>
    <m/>
    <m/>
    <m/>
    <m/>
    <m/>
    <m/>
    <s v="*"/>
    <m/>
    <m/>
    <s v="*"/>
    <m/>
    <m/>
    <m/>
    <s v="L"/>
    <m/>
    <m/>
    <s v="*"/>
    <s v="*"/>
    <s v="S"/>
    <m/>
    <d v="2006-07-01T00:00:00"/>
    <d v="2009-10-01T00:00:00"/>
    <d v="2009-10-01T00:00:00"/>
    <m/>
    <d v="2008-08-01T00:00:00"/>
    <x v="0"/>
    <m/>
    <x v="0"/>
    <m/>
    <x v="0"/>
    <m/>
    <m/>
  </r>
  <r>
    <s v="03 self starter"/>
    <s v="A0012"/>
    <s v="Unilathe Ltd"/>
    <s v="ST6 1NG"/>
    <s v="North West"/>
    <s v="Stoke on Trent &amp; Staff"/>
    <x v="0"/>
    <m/>
    <m/>
    <s v="Y"/>
    <m/>
    <m/>
    <m/>
    <m/>
    <m/>
    <m/>
    <m/>
    <m/>
    <m/>
    <m/>
    <m/>
    <m/>
    <m/>
    <m/>
    <m/>
    <m/>
    <m/>
    <m/>
    <m/>
    <m/>
    <m/>
    <m/>
    <m/>
    <m/>
    <m/>
    <m/>
    <m/>
    <m/>
    <m/>
    <m/>
    <m/>
    <m/>
    <m/>
    <m/>
    <m/>
    <m/>
    <m/>
    <m/>
    <m/>
    <d v="2017-05-19T00:00:00"/>
    <m/>
    <m/>
    <m/>
    <m/>
    <x v="0"/>
    <m/>
    <x v="0"/>
    <m/>
    <x v="0"/>
    <m/>
    <m/>
  </r>
  <r>
    <s v="01 key customer sponsored"/>
    <s v="A6197"/>
    <s v="United Performance Metals Ltd"/>
    <s v="BT23-7HH"/>
    <s v="Northern Ireland"/>
    <s v="N/A"/>
    <x v="0"/>
    <m/>
    <m/>
    <m/>
    <m/>
    <m/>
    <m/>
    <m/>
    <m/>
    <m/>
    <m/>
    <m/>
    <m/>
    <m/>
    <m/>
    <m/>
    <m/>
    <m/>
    <m/>
    <m/>
    <m/>
    <s v="L"/>
    <m/>
    <m/>
    <m/>
    <m/>
    <m/>
    <m/>
    <m/>
    <m/>
    <m/>
    <m/>
    <m/>
    <m/>
    <m/>
    <m/>
    <m/>
    <m/>
    <m/>
    <m/>
    <m/>
    <m/>
    <m/>
    <d v="2009-12-10T00:00:00"/>
    <m/>
    <m/>
    <m/>
    <d v="2011-09-01T00:00:00"/>
    <x v="0"/>
    <m/>
    <x v="0"/>
    <m/>
    <x v="0"/>
    <m/>
    <m/>
  </r>
  <r>
    <s v="02 regionally led"/>
    <s v="A6198"/>
    <s v="UTC Aerospace Systems (Sensors &amp; Integrated Systems) - Plymouth"/>
    <s v="PL6 6DE"/>
    <s v="South West"/>
    <s v="Heart of the South West"/>
    <x v="0"/>
    <m/>
    <m/>
    <s v="Y"/>
    <m/>
    <m/>
    <m/>
    <m/>
    <m/>
    <m/>
    <m/>
    <m/>
    <m/>
    <m/>
    <m/>
    <s v="L"/>
    <m/>
    <m/>
    <m/>
    <m/>
    <m/>
    <m/>
    <m/>
    <m/>
    <m/>
    <m/>
    <m/>
    <m/>
    <m/>
    <s v="*"/>
    <s v="S"/>
    <m/>
    <m/>
    <m/>
    <m/>
    <m/>
    <m/>
    <m/>
    <m/>
    <m/>
    <m/>
    <m/>
    <m/>
    <d v="2009-09-30T00:00:00"/>
    <d v="2009-11-01T00:00:00"/>
    <d v="2009-12-01T00:00:00"/>
    <m/>
    <d v="2010-01-01T00:00:00"/>
    <x v="0"/>
    <m/>
    <x v="0"/>
    <m/>
    <x v="0"/>
    <m/>
    <m/>
  </r>
  <r>
    <s v="02 regionally led"/>
    <s v="A0011"/>
    <s v="Velocity Composites PLC"/>
    <s v="BB11 5UB"/>
    <s v="North West"/>
    <s v="Sheffield City region "/>
    <x v="0"/>
    <s v="Y"/>
    <m/>
    <s v="Y"/>
    <m/>
    <m/>
    <m/>
    <m/>
    <m/>
    <m/>
    <m/>
    <m/>
    <s v="L"/>
    <m/>
    <m/>
    <m/>
    <m/>
    <m/>
    <m/>
    <s v="S"/>
    <m/>
    <m/>
    <m/>
    <m/>
    <m/>
    <m/>
    <m/>
    <m/>
    <m/>
    <m/>
    <m/>
    <m/>
    <m/>
    <m/>
    <m/>
    <m/>
    <m/>
    <m/>
    <m/>
    <m/>
    <m/>
    <m/>
    <m/>
    <d v="2017-11-09T00:00:00"/>
    <m/>
    <m/>
    <m/>
    <m/>
    <x v="0"/>
    <m/>
    <x v="0"/>
    <m/>
    <x v="0"/>
    <m/>
    <m/>
  </r>
  <r>
    <s v="03 self starter"/>
    <s v="A6199"/>
    <s v="Vita Materials Ltd"/>
    <s v="BT17 9GX"/>
    <s v="Northern Ireland"/>
    <s v="N/A"/>
    <x v="0"/>
    <m/>
    <m/>
    <m/>
    <m/>
    <m/>
    <m/>
    <m/>
    <m/>
    <m/>
    <m/>
    <m/>
    <m/>
    <m/>
    <s v="S"/>
    <m/>
    <m/>
    <m/>
    <m/>
    <m/>
    <m/>
    <m/>
    <m/>
    <m/>
    <m/>
    <m/>
    <m/>
    <m/>
    <m/>
    <m/>
    <m/>
    <m/>
    <m/>
    <m/>
    <m/>
    <m/>
    <m/>
    <m/>
    <m/>
    <m/>
    <m/>
    <m/>
    <m/>
    <d v="2016-10-14T00:00:00"/>
    <d v="2018-01-25T00:00:00"/>
    <d v="2018-01-22T00:00:00"/>
    <m/>
    <d v="2018-05-17T00:00:00"/>
    <x v="9"/>
    <s v="ü"/>
    <x v="0"/>
    <m/>
    <x v="0"/>
    <m/>
    <m/>
  </r>
  <r>
    <s v="03 self starter"/>
    <s v="A6200"/>
    <s v="VS Components Ltd"/>
    <n v="9000"/>
    <s v="International"/>
    <s v="N/A"/>
    <x v="0"/>
    <m/>
    <m/>
    <m/>
    <m/>
    <m/>
    <m/>
    <m/>
    <m/>
    <m/>
    <m/>
    <m/>
    <m/>
    <m/>
    <m/>
    <m/>
    <m/>
    <m/>
    <m/>
    <m/>
    <m/>
    <m/>
    <m/>
    <m/>
    <m/>
    <m/>
    <m/>
    <m/>
    <m/>
    <m/>
    <m/>
    <m/>
    <m/>
    <m/>
    <m/>
    <m/>
    <m/>
    <m/>
    <m/>
    <m/>
    <m/>
    <m/>
    <m/>
    <d v="2018-05-30T00:00:00"/>
    <m/>
    <m/>
    <m/>
    <d v="2018-06-01T00:00:00"/>
    <x v="0"/>
    <m/>
    <x v="0"/>
    <m/>
    <x v="0"/>
    <m/>
    <m/>
  </r>
  <r>
    <s v="02 regionally led"/>
    <s v="A6201"/>
    <s v="Wallwork Newcastle Ltd"/>
    <s v="DH8 9HU"/>
    <s v="North East"/>
    <s v="North East"/>
    <x v="0"/>
    <m/>
    <m/>
    <m/>
    <m/>
    <m/>
    <m/>
    <m/>
    <m/>
    <m/>
    <s v="S"/>
    <m/>
    <m/>
    <m/>
    <m/>
    <m/>
    <m/>
    <m/>
    <m/>
    <m/>
    <m/>
    <m/>
    <m/>
    <m/>
    <m/>
    <m/>
    <m/>
    <m/>
    <m/>
    <m/>
    <m/>
    <m/>
    <m/>
    <m/>
    <m/>
    <m/>
    <m/>
    <m/>
    <m/>
    <m/>
    <m/>
    <m/>
    <s v="*"/>
    <d v="2013-10-15T00:00:00"/>
    <d v="2017-07-31T00:00:00"/>
    <d v="2017-09-07T00:00:00"/>
    <d v="2014-09-01T00:00:00"/>
    <d v="2017-06-01T00:00:00"/>
    <x v="16"/>
    <s v="ü"/>
    <x v="0"/>
    <m/>
    <x v="0"/>
    <m/>
    <m/>
  </r>
  <r>
    <s v="02 regionally led"/>
    <s v="A6202"/>
    <s v="WB Alloy Welding Products Ltd"/>
    <s v="G18 8TE"/>
    <s v="Scotland"/>
    <s v="N/A"/>
    <x v="0"/>
    <m/>
    <m/>
    <m/>
    <m/>
    <m/>
    <s v="L"/>
    <m/>
    <m/>
    <m/>
    <m/>
    <m/>
    <m/>
    <m/>
    <m/>
    <m/>
    <m/>
    <m/>
    <s v="L"/>
    <m/>
    <m/>
    <m/>
    <m/>
    <m/>
    <m/>
    <m/>
    <m/>
    <m/>
    <m/>
    <m/>
    <m/>
    <m/>
    <m/>
    <m/>
    <m/>
    <m/>
    <m/>
    <m/>
    <m/>
    <m/>
    <m/>
    <m/>
    <m/>
    <d v="2011-09-01T00:00:00"/>
    <d v="2015-06-01T00:00:00"/>
    <d v="2015-09-07T00:00:00"/>
    <d v="2017-11-21T00:00:00"/>
    <d v="2017-12-04T00:00:00"/>
    <x v="0"/>
    <m/>
    <x v="22"/>
    <s v="ü"/>
    <x v="0"/>
    <m/>
    <m/>
  </r>
  <r>
    <s v="03 self starter"/>
    <s v="A6222"/>
    <s v="Welding Reclamation Engineering Services Ltd (WRES Ltd) (Poole)"/>
    <s v="BH17 0GL"/>
    <s v="South West"/>
    <s v="Dorset"/>
    <x v="0"/>
    <m/>
    <m/>
    <m/>
    <m/>
    <m/>
    <m/>
    <m/>
    <m/>
    <m/>
    <m/>
    <m/>
    <m/>
    <m/>
    <m/>
    <m/>
    <m/>
    <m/>
    <m/>
    <m/>
    <m/>
    <m/>
    <m/>
    <m/>
    <m/>
    <m/>
    <m/>
    <m/>
    <m/>
    <m/>
    <m/>
    <m/>
    <m/>
    <m/>
    <m/>
    <m/>
    <m/>
    <m/>
    <m/>
    <s v="*"/>
    <m/>
    <m/>
    <m/>
    <s v=" "/>
    <m/>
    <m/>
    <m/>
    <m/>
    <x v="0"/>
    <m/>
    <x v="0"/>
    <m/>
    <x v="0"/>
    <m/>
    <m/>
  </r>
  <r>
    <s v="03 self starter"/>
    <s v="A6204"/>
    <s v="West Country Tool Co Ltd"/>
    <s v="TQ12 2EU"/>
    <s v="South West"/>
    <s v="Heart of the South West"/>
    <x v="0"/>
    <m/>
    <m/>
    <m/>
    <m/>
    <m/>
    <m/>
    <m/>
    <m/>
    <m/>
    <m/>
    <m/>
    <m/>
    <m/>
    <m/>
    <s v="S"/>
    <m/>
    <m/>
    <m/>
    <m/>
    <m/>
    <m/>
    <m/>
    <m/>
    <m/>
    <m/>
    <m/>
    <m/>
    <m/>
    <m/>
    <m/>
    <m/>
    <m/>
    <m/>
    <m/>
    <m/>
    <m/>
    <m/>
    <m/>
    <m/>
    <m/>
    <m/>
    <s v="*"/>
    <d v="2014-11-01T00:00:00"/>
    <d v="2015-10-01T00:00:00"/>
    <d v="2015-10-01T00:00:00"/>
    <m/>
    <d v="2015-03-01T00:00:00"/>
    <x v="22"/>
    <s v="ü"/>
    <x v="0"/>
    <m/>
    <x v="0"/>
    <m/>
    <m/>
  </r>
  <r>
    <s v="01 key customer sponsored"/>
    <s v="A6205"/>
    <s v="Westley Group"/>
    <s v="B64 5QS"/>
    <s v="Midlands"/>
    <s v="Black Country"/>
    <x v="0"/>
    <m/>
    <m/>
    <m/>
    <m/>
    <m/>
    <m/>
    <m/>
    <m/>
    <m/>
    <m/>
    <m/>
    <m/>
    <m/>
    <m/>
    <m/>
    <m/>
    <m/>
    <s v="L"/>
    <m/>
    <m/>
    <m/>
    <m/>
    <m/>
    <m/>
    <m/>
    <m/>
    <m/>
    <m/>
    <m/>
    <m/>
    <m/>
    <m/>
    <m/>
    <m/>
    <m/>
    <m/>
    <m/>
    <m/>
    <m/>
    <m/>
    <m/>
    <m/>
    <d v="2013-09-01T00:00:00"/>
    <m/>
    <m/>
    <m/>
    <m/>
    <x v="0"/>
    <m/>
    <x v="0"/>
    <m/>
    <x v="0"/>
    <m/>
    <m/>
  </r>
  <r>
    <s v="03 self starter"/>
    <s v="A6206"/>
    <s v="Westminster Engineering Co"/>
    <s v="BA22 9JJ"/>
    <s v="South West"/>
    <s v="Heart of the South West"/>
    <x v="0"/>
    <m/>
    <m/>
    <m/>
    <m/>
    <m/>
    <m/>
    <m/>
    <m/>
    <m/>
    <m/>
    <m/>
    <m/>
    <m/>
    <m/>
    <m/>
    <m/>
    <m/>
    <m/>
    <m/>
    <m/>
    <m/>
    <m/>
    <m/>
    <m/>
    <m/>
    <m/>
    <m/>
    <m/>
    <m/>
    <s v="*"/>
    <m/>
    <m/>
    <m/>
    <m/>
    <m/>
    <m/>
    <m/>
    <m/>
    <s v="S"/>
    <m/>
    <m/>
    <m/>
    <d v="2009-04-01T00:00:00"/>
    <d v="2017-02-01T00:00:00"/>
    <d v="2017-01-01T00:00:00"/>
    <m/>
    <d v="2018-05-15T00:00:00"/>
    <x v="39"/>
    <s v="ü"/>
    <x v="0"/>
    <m/>
    <x v="0"/>
    <m/>
    <m/>
  </r>
  <r>
    <s v="01 key customer sponsored"/>
    <s v="A0034"/>
    <s v="WG Jones Ltd"/>
    <s v="BH31 6BD"/>
    <s v="South West"/>
    <s v="Dorset"/>
    <x v="0"/>
    <s v="?"/>
    <m/>
    <m/>
    <m/>
    <m/>
    <m/>
    <m/>
    <m/>
    <m/>
    <m/>
    <m/>
    <m/>
    <m/>
    <m/>
    <s v="*"/>
    <s v="2&amp;b"/>
    <m/>
    <m/>
    <m/>
    <m/>
    <m/>
    <m/>
    <m/>
    <m/>
    <m/>
    <m/>
    <m/>
    <m/>
    <m/>
    <s v="S"/>
    <m/>
    <m/>
    <m/>
    <m/>
    <m/>
    <m/>
    <m/>
    <m/>
    <m/>
    <m/>
    <m/>
    <m/>
    <d v="2007-09-01T00:00:00"/>
    <d v="2016-04-18T00:00:00"/>
    <d v="2016-09-20T00:00:00"/>
    <d v="2016-09-20T00:00:00"/>
    <d v="2018-01-01T00:00:00"/>
    <x v="34"/>
    <s v="ü"/>
    <x v="0"/>
    <m/>
    <x v="0"/>
    <m/>
    <m/>
  </r>
  <r>
    <s v="03 self starter"/>
    <s v="A6207"/>
    <s v="Whistler Technology Ltd"/>
    <s v="NG18 5BU"/>
    <s v="Midlands"/>
    <s v="Derby,D-shire, Nottingham , N-shire"/>
    <x v="0"/>
    <m/>
    <m/>
    <m/>
    <m/>
    <m/>
    <m/>
    <m/>
    <m/>
    <m/>
    <m/>
    <m/>
    <m/>
    <m/>
    <m/>
    <m/>
    <m/>
    <m/>
    <s v="*"/>
    <m/>
    <m/>
    <m/>
    <m/>
    <m/>
    <m/>
    <m/>
    <m/>
    <m/>
    <m/>
    <m/>
    <m/>
    <m/>
    <m/>
    <m/>
    <m/>
    <m/>
    <m/>
    <m/>
    <m/>
    <m/>
    <m/>
    <m/>
    <m/>
    <d v="2016-08-23T00:00:00"/>
    <d v="2017-07-01T00:00:00"/>
    <d v="2017-08-01T00:00:00"/>
    <m/>
    <d v="2017-10-01T00:00:00"/>
    <x v="0"/>
    <m/>
    <x v="0"/>
    <m/>
    <x v="0"/>
    <m/>
    <m/>
  </r>
  <r>
    <s v="03 self starter"/>
    <s v="A6208"/>
    <s v="Wincanton Group Ltd - Bicester"/>
    <s v="DY6 7UD"/>
    <s v="South East"/>
    <s v="Oxfordshire"/>
    <x v="0"/>
    <m/>
    <m/>
    <s v="Y"/>
    <m/>
    <m/>
    <m/>
    <m/>
    <m/>
    <m/>
    <m/>
    <m/>
    <m/>
    <m/>
    <m/>
    <m/>
    <m/>
    <m/>
    <m/>
    <s v="*"/>
    <m/>
    <m/>
    <m/>
    <m/>
    <m/>
    <m/>
    <m/>
    <m/>
    <s v="*"/>
    <m/>
    <s v="S"/>
    <m/>
    <s v="*"/>
    <m/>
    <m/>
    <s v="*"/>
    <m/>
    <m/>
    <m/>
    <s v="S"/>
    <m/>
    <m/>
    <m/>
    <d v="2010-05-01T00:00:00"/>
    <d v="2016-09-29T00:00:00"/>
    <d v="2016-09-29T00:00:00"/>
    <d v="2016-09-29T00:00:00"/>
    <d v="2018-09-26T00:00:00"/>
    <x v="0"/>
    <m/>
    <x v="0"/>
    <m/>
    <x v="7"/>
    <s v="ü"/>
    <m/>
  </r>
  <r>
    <s v="03 self starter"/>
    <s v="A6209"/>
    <s v="Wincanton Group Ltd - Blackburn"/>
    <s v="BB1 2LJ"/>
    <s v="North West"/>
    <s v="Lancashire"/>
    <x v="0"/>
    <m/>
    <m/>
    <s v="Y"/>
    <m/>
    <m/>
    <m/>
    <m/>
    <m/>
    <m/>
    <m/>
    <m/>
    <m/>
    <m/>
    <m/>
    <m/>
    <m/>
    <m/>
    <m/>
    <s v="S"/>
    <m/>
    <m/>
    <m/>
    <m/>
    <m/>
    <m/>
    <m/>
    <m/>
    <m/>
    <m/>
    <m/>
    <m/>
    <m/>
    <m/>
    <m/>
    <m/>
    <m/>
    <m/>
    <m/>
    <m/>
    <m/>
    <m/>
    <m/>
    <d v="2007-04-01T00:00:00"/>
    <d v="2016-08-16T00:00:00"/>
    <d v="2016-08-18T00:00:00"/>
    <d v="2016-08-18T00:00:00"/>
    <d v="2018-04-01T00:00:00"/>
    <x v="0"/>
    <m/>
    <x v="23"/>
    <s v="ü"/>
    <x v="0"/>
    <m/>
    <m/>
  </r>
  <r>
    <s v="03 self starter"/>
    <s v="ZA0019"/>
    <s v="Wincanton Group Ltd - Chippenham"/>
    <s v="SN14 0WT"/>
    <s v="Midlands"/>
    <m/>
    <x v="1"/>
    <m/>
    <m/>
    <m/>
    <m/>
    <m/>
    <m/>
    <m/>
    <m/>
    <m/>
    <m/>
    <m/>
    <m/>
    <m/>
    <m/>
    <m/>
    <m/>
    <m/>
    <m/>
    <m/>
    <m/>
    <m/>
    <m/>
    <m/>
    <m/>
    <m/>
    <m/>
    <m/>
    <m/>
    <m/>
    <m/>
    <m/>
    <m/>
    <m/>
    <m/>
    <m/>
    <m/>
    <m/>
    <m/>
    <m/>
    <m/>
    <m/>
    <m/>
    <m/>
    <m/>
    <m/>
    <m/>
    <m/>
    <x v="0"/>
    <m/>
    <x v="0"/>
    <m/>
    <x v="0"/>
    <m/>
    <m/>
  </r>
  <r>
    <s v="03 self starter"/>
    <s v="A6210"/>
    <s v="Wincanton Group Ltd - Kingswinford"/>
    <s v="DY6 7UD"/>
    <s v="Midlands"/>
    <s v="Greater Birmingham &amp; Solihul"/>
    <x v="0"/>
    <m/>
    <m/>
    <s v="Y"/>
    <m/>
    <m/>
    <m/>
    <m/>
    <m/>
    <m/>
    <m/>
    <m/>
    <m/>
    <m/>
    <m/>
    <m/>
    <m/>
    <m/>
    <m/>
    <m/>
    <m/>
    <m/>
    <m/>
    <m/>
    <m/>
    <m/>
    <m/>
    <m/>
    <m/>
    <m/>
    <m/>
    <m/>
    <m/>
    <m/>
    <m/>
    <m/>
    <m/>
    <m/>
    <m/>
    <m/>
    <m/>
    <m/>
    <m/>
    <d v="2007-04-01T00:00:00"/>
    <d v="2010-07-01T00:00:00"/>
    <d v="2010-07-01T00:00:00"/>
    <m/>
    <d v="1905-07-02T00:00:00"/>
    <x v="0"/>
    <m/>
    <x v="0"/>
    <m/>
    <x v="0"/>
    <m/>
    <m/>
  </r>
  <r>
    <s v="03 self starter"/>
    <s v="ZZA0071"/>
    <s v="Wincanton Group Ltd - Samlesbury"/>
    <s v="BB2 7FS"/>
    <s v="North West"/>
    <s v="Lancashire"/>
    <x v="1"/>
    <m/>
    <m/>
    <m/>
    <m/>
    <m/>
    <m/>
    <m/>
    <m/>
    <m/>
    <m/>
    <m/>
    <m/>
    <m/>
    <m/>
    <m/>
    <m/>
    <m/>
    <m/>
    <m/>
    <m/>
    <m/>
    <m/>
    <m/>
    <m/>
    <m/>
    <m/>
    <m/>
    <m/>
    <m/>
    <m/>
    <m/>
    <m/>
    <m/>
    <m/>
    <m/>
    <m/>
    <m/>
    <m/>
    <m/>
    <m/>
    <m/>
    <m/>
    <m/>
    <m/>
    <m/>
    <m/>
    <m/>
    <x v="0"/>
    <m/>
    <x v="0"/>
    <m/>
    <x v="0"/>
    <m/>
    <m/>
  </r>
  <r>
    <s v="03 self starter"/>
    <s v="A6211"/>
    <s v="Wincanton Group Ltd - Telford"/>
    <s v="TF3 3BJ"/>
    <s v="Midlands"/>
    <s v="N/A"/>
    <x v="0"/>
    <m/>
    <m/>
    <s v="Y"/>
    <m/>
    <m/>
    <m/>
    <m/>
    <m/>
    <m/>
    <m/>
    <m/>
    <m/>
    <m/>
    <m/>
    <m/>
    <m/>
    <m/>
    <m/>
    <s v="S"/>
    <m/>
    <m/>
    <m/>
    <m/>
    <m/>
    <m/>
    <m/>
    <m/>
    <m/>
    <m/>
    <m/>
    <m/>
    <m/>
    <m/>
    <m/>
    <m/>
    <m/>
    <m/>
    <m/>
    <m/>
    <m/>
    <m/>
    <m/>
    <d v="2013-09-01T00:00:00"/>
    <d v="2017-03-01T00:00:00"/>
    <d v="2017-03-01T00:00:00"/>
    <d v="2017-03-01T00:00:00"/>
    <d v="2018-02-01T00:00:00"/>
    <x v="0"/>
    <m/>
    <x v="18"/>
    <s v="ü"/>
    <x v="0"/>
    <m/>
    <m/>
  </r>
  <r>
    <s v="03 self starter"/>
    <s v="A6212"/>
    <s v="Wincanton Group Ltd - Yeovil Manufacturing (Unit 1)"/>
    <s v="BA22 8RT"/>
    <s v="South West"/>
    <s v="Heart of the South West"/>
    <x v="0"/>
    <m/>
    <m/>
    <s v="Y"/>
    <m/>
    <m/>
    <m/>
    <m/>
    <m/>
    <m/>
    <m/>
    <m/>
    <m/>
    <m/>
    <m/>
    <s v="S"/>
    <m/>
    <m/>
    <m/>
    <s v="S"/>
    <m/>
    <m/>
    <m/>
    <m/>
    <m/>
    <m/>
    <m/>
    <m/>
    <m/>
    <m/>
    <m/>
    <m/>
    <m/>
    <m/>
    <m/>
    <m/>
    <m/>
    <m/>
    <m/>
    <m/>
    <m/>
    <m/>
    <m/>
    <d v="2007-04-01T00:00:00"/>
    <d v="2010-08-01T00:00:00"/>
    <d v="2010-08-01T00:00:00"/>
    <m/>
    <d v="1905-07-03T00:00:00"/>
    <x v="0"/>
    <m/>
    <x v="0"/>
    <m/>
    <x v="0"/>
    <m/>
    <m/>
  </r>
  <r>
    <s v="03 self starter"/>
    <s v="A0047"/>
    <s v="Winslow Adaptics Ltd"/>
    <s v="LD3 8BT"/>
    <s v="Wales"/>
    <m/>
    <x v="1"/>
    <s v="Y"/>
    <m/>
    <m/>
    <m/>
    <m/>
    <m/>
    <m/>
    <m/>
    <m/>
    <m/>
    <m/>
    <m/>
    <m/>
    <m/>
    <m/>
    <m/>
    <m/>
    <m/>
    <m/>
    <m/>
    <m/>
    <m/>
    <m/>
    <m/>
    <m/>
    <m/>
    <m/>
    <m/>
    <m/>
    <m/>
    <m/>
    <m/>
    <m/>
    <m/>
    <m/>
    <m/>
    <m/>
    <m/>
    <m/>
    <m/>
    <m/>
    <m/>
    <m/>
    <m/>
    <m/>
    <m/>
    <m/>
    <x v="0"/>
    <m/>
    <x v="0"/>
    <m/>
    <x v="0"/>
    <m/>
    <m/>
  </r>
  <r>
    <s v="02 regionally led"/>
    <s v="A6213"/>
    <s v="Wood Group Industrial Services - Barrow In Furness"/>
    <m/>
    <m/>
    <m/>
    <x v="0"/>
    <m/>
    <m/>
    <m/>
    <m/>
    <m/>
    <m/>
    <m/>
    <m/>
    <m/>
    <m/>
    <m/>
    <m/>
    <m/>
    <m/>
    <m/>
    <m/>
    <m/>
    <m/>
    <m/>
    <m/>
    <m/>
    <m/>
    <m/>
    <m/>
    <m/>
    <m/>
    <m/>
    <m/>
    <m/>
    <m/>
    <m/>
    <m/>
    <m/>
    <m/>
    <m/>
    <m/>
    <m/>
    <m/>
    <m/>
    <m/>
    <m/>
    <m/>
    <d v="2019-02-01T00:00:00"/>
    <d v="2019-02-20T00:00:00"/>
    <d v="2019-06-11T00:00:00"/>
    <m/>
    <d v="2019-06-01T00:00:00"/>
    <x v="28"/>
    <m/>
    <x v="0"/>
    <m/>
    <x v="0"/>
    <m/>
    <m/>
  </r>
  <r>
    <s v="02 regionally led"/>
    <s v="A6214"/>
    <s v="Wood Group Industrial Services - Portsmouth Royal Navy Dockyard"/>
    <s v="PO1 3LJ"/>
    <s v="South East"/>
    <s v="N/A"/>
    <x v="0"/>
    <m/>
    <m/>
    <m/>
    <m/>
    <m/>
    <s v="L"/>
    <m/>
    <m/>
    <m/>
    <m/>
    <m/>
    <m/>
    <m/>
    <m/>
    <m/>
    <m/>
    <m/>
    <m/>
    <s v="S"/>
    <m/>
    <m/>
    <m/>
    <m/>
    <m/>
    <m/>
    <m/>
    <m/>
    <m/>
    <m/>
    <m/>
    <m/>
    <m/>
    <m/>
    <m/>
    <m/>
    <m/>
    <m/>
    <m/>
    <m/>
    <m/>
    <m/>
    <m/>
    <d v="2013-12-01T00:00:00"/>
    <d v="2016-02-02T00:00:00"/>
    <d v="2017-04-25T00:00:00"/>
    <m/>
    <d v="2018-07-01T00:00:00"/>
    <x v="0"/>
    <s v="ü"/>
    <x v="0"/>
    <m/>
    <x v="8"/>
    <m/>
    <m/>
  </r>
  <r>
    <s v="02 regionally led"/>
    <s v="A6215"/>
    <s v="Wood Group Industrial Services - Rosyth"/>
    <s v="NE11 9EZ"/>
    <s v="Scotland"/>
    <s v="N/A"/>
    <x v="0"/>
    <m/>
    <m/>
    <m/>
    <m/>
    <m/>
    <s v="L"/>
    <m/>
    <m/>
    <m/>
    <m/>
    <m/>
    <m/>
    <m/>
    <m/>
    <m/>
    <m/>
    <m/>
    <s v="S"/>
    <m/>
    <m/>
    <m/>
    <m/>
    <m/>
    <m/>
    <m/>
    <m/>
    <m/>
    <m/>
    <m/>
    <m/>
    <m/>
    <m/>
    <m/>
    <m/>
    <m/>
    <m/>
    <m/>
    <m/>
    <m/>
    <m/>
    <m/>
    <m/>
    <d v="2013-12-01T00:00:00"/>
    <d v="2017-12-15T00:00:00"/>
    <d v="2016-06-01T00:00:00"/>
    <m/>
    <d v="2017-12-04T00:00:00"/>
    <x v="30"/>
    <s v="ü"/>
    <x v="0"/>
    <m/>
    <x v="0"/>
    <m/>
    <m/>
  </r>
  <r>
    <s v="03 self starter"/>
    <s v="A6216"/>
    <s v="Woodstock Industrial Supplies - Christchurch"/>
    <s v="BH23 3TG"/>
    <s v="South West"/>
    <s v="Heart of the South West"/>
    <x v="0"/>
    <m/>
    <m/>
    <m/>
    <m/>
    <m/>
    <m/>
    <m/>
    <m/>
    <m/>
    <m/>
    <m/>
    <m/>
    <m/>
    <m/>
    <m/>
    <m/>
    <m/>
    <m/>
    <s v="S"/>
    <m/>
    <m/>
    <m/>
    <m/>
    <m/>
    <m/>
    <m/>
    <m/>
    <m/>
    <m/>
    <m/>
    <m/>
    <m/>
    <m/>
    <m/>
    <m/>
    <m/>
    <m/>
    <m/>
    <m/>
    <m/>
    <m/>
    <m/>
    <d v="2016-02-01T00:00:00"/>
    <m/>
    <d v="2016-02-01T00:00:00"/>
    <m/>
    <m/>
    <x v="0"/>
    <m/>
    <x v="0"/>
    <m/>
    <x v="0"/>
    <m/>
    <m/>
  </r>
  <r>
    <s v="03 self starter"/>
    <s v="A6217"/>
    <s v="Wrekin Circuits Ltd"/>
    <s v="TF1 7EX"/>
    <s v="North West"/>
    <s v="Marches "/>
    <x v="0"/>
    <m/>
    <m/>
    <m/>
    <m/>
    <m/>
    <m/>
    <m/>
    <m/>
    <m/>
    <s v="S"/>
    <m/>
    <m/>
    <m/>
    <m/>
    <m/>
    <m/>
    <m/>
    <m/>
    <m/>
    <m/>
    <m/>
    <m/>
    <m/>
    <m/>
    <m/>
    <m/>
    <m/>
    <m/>
    <m/>
    <m/>
    <m/>
    <m/>
    <m/>
    <m/>
    <m/>
    <m/>
    <m/>
    <m/>
    <s v="*"/>
    <m/>
    <m/>
    <m/>
    <d v="2011-11-01T00:00:00"/>
    <d v="2012-01-01T00:00:00"/>
    <d v="2012-01-01T00:00:00"/>
    <m/>
    <d v="2012-03-01T00:00:00"/>
    <x v="0"/>
    <m/>
    <x v="0"/>
    <m/>
    <x v="0"/>
    <m/>
    <m/>
  </r>
  <r>
    <s v="03 self starter"/>
    <s v="A6218"/>
    <s v="YorkMetrics Ltd"/>
    <s v="YO31 7YA"/>
    <s v="Midlands"/>
    <m/>
    <x v="0"/>
    <m/>
    <m/>
    <m/>
    <m/>
    <m/>
    <m/>
    <m/>
    <m/>
    <m/>
    <m/>
    <m/>
    <m/>
    <m/>
    <m/>
    <m/>
    <m/>
    <m/>
    <m/>
    <m/>
    <m/>
    <m/>
    <m/>
    <m/>
    <m/>
    <m/>
    <m/>
    <m/>
    <m/>
    <m/>
    <m/>
    <m/>
    <m/>
    <m/>
    <m/>
    <m/>
    <m/>
    <m/>
    <m/>
    <m/>
    <m/>
    <m/>
    <m/>
    <d v="2018-05-04T00:00:00"/>
    <m/>
    <m/>
    <m/>
    <d v="2018-12-31T00:00:00"/>
    <x v="0"/>
    <m/>
    <x v="0"/>
    <m/>
    <x v="0"/>
    <m/>
    <m/>
  </r>
  <r>
    <s v="03 self starter"/>
    <s v="A6219"/>
    <s v="Zot Integrated Manufacturing Ltd"/>
    <s v="EH21 7UQ"/>
    <s v="Scotland"/>
    <s v="North East"/>
    <x v="0"/>
    <m/>
    <m/>
    <m/>
    <m/>
    <m/>
    <s v="S"/>
    <m/>
    <m/>
    <m/>
    <m/>
    <m/>
    <m/>
    <m/>
    <m/>
    <m/>
    <m/>
    <m/>
    <m/>
    <m/>
    <m/>
    <m/>
    <m/>
    <m/>
    <m/>
    <m/>
    <m/>
    <m/>
    <m/>
    <m/>
    <s v="*"/>
    <m/>
    <m/>
    <m/>
    <m/>
    <m/>
    <m/>
    <m/>
    <m/>
    <m/>
    <m/>
    <m/>
    <m/>
    <d v="2008-03-01T00:00:00"/>
    <d v="2010-05-01T00:00:00"/>
    <m/>
    <m/>
    <d v="2010-10-01T00:00:00"/>
    <x v="0"/>
    <m/>
    <x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46964B5-4CCC-4563-A193-D0607CEA9B8E}" name="PivotTable4"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1:A22"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1">
        <item h="1" x="12"/>
        <item h="1" x="16"/>
        <item h="1" x="29"/>
        <item h="1" x="27"/>
        <item h="1" x="2"/>
        <item h="1" x="26"/>
        <item h="1" x="1"/>
        <item h="1" x="7"/>
        <item h="1" x="32"/>
        <item h="1" x="9"/>
        <item h="1" x="20"/>
        <item h="1" x="3"/>
        <item h="1" x="35"/>
        <item h="1" x="34"/>
        <item h="1" x="39"/>
        <item h="1" x="15"/>
        <item h="1" x="11"/>
        <item x="18"/>
        <item x="25"/>
        <item x="30"/>
        <item x="5"/>
        <item x="4"/>
        <item x="10"/>
        <item x="37"/>
        <item x="22"/>
        <item x="8"/>
        <item x="17"/>
        <item x="6"/>
        <item x="14"/>
        <item x="36"/>
        <item x="21"/>
        <item x="19"/>
        <item x="38"/>
        <item x="24"/>
        <item x="33"/>
        <item x="28"/>
        <item x="13"/>
        <item x="23"/>
        <item x="31"/>
        <item h="1" x="0"/>
        <item t="default"/>
      </items>
    </pivotField>
    <pivotField showAll="0"/>
    <pivotField showAll="0"/>
    <pivotField showAll="0"/>
    <pivotField showAll="0"/>
    <pivotField showAll="0"/>
    <pivotField showAll="0"/>
  </pivotFields>
  <rowItems count="1">
    <i/>
  </rowItems>
  <colItems count="1">
    <i/>
  </colItems>
  <pageFields count="1">
    <pageField fld="54"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059FFE2-D66C-42BB-9CE9-8525EB4DAC5C}" name="PivotTable3"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A17"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7"/>
        <item h="1" x="11"/>
        <item h="1" x="18"/>
        <item h="1" x="23"/>
        <item h="1" x="20"/>
        <item h="1" x="19"/>
        <item h="1" x="8"/>
        <item h="1" x="1"/>
        <item h="1" x="5"/>
        <item x="17"/>
        <item x="14"/>
        <item x="21"/>
        <item x="6"/>
        <item x="16"/>
        <item x="22"/>
        <item x="12"/>
        <item x="9"/>
        <item x="3"/>
        <item x="2"/>
        <item x="13"/>
        <item x="15"/>
        <item x="10"/>
        <item x="4"/>
        <item h="1" x="0"/>
        <item t="default"/>
      </items>
    </pivotField>
    <pivotField showAll="0"/>
    <pivotField showAll="0"/>
    <pivotField showAll="0"/>
    <pivotField showAll="0"/>
  </pivotFields>
  <rowItems count="1">
    <i/>
  </rowItems>
  <colItems count="1">
    <i/>
  </colItems>
  <pageFields count="1">
    <pageField fld="56"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3A9C42A-75D6-4B41-8788-299AA4E6112E}" name="PivotTable7"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9:A40" firstHeaderRow="1" firstDataRow="1" firstDataCol="0"/>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03F9AAF-6ED4-4BF5-B053-D4F561902FD4}" name="PivotTable1"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 firstHeaderRow="1" firstDataRow="1" firstDataCol="0" rowPageCount="1" colPageCount="1"/>
  <pivotFields count="61">
    <pivotField showAll="0"/>
    <pivotField showAll="0"/>
    <pivotField dataField="1" showAll="0"/>
    <pivotField showAll="0"/>
    <pivotField showAll="0"/>
    <pivotField showAll="0"/>
    <pivotField axis="axisPage"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1">
    <pageField fld="6" item="0"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7355B1D-D513-4C92-8884-46D39FBEA523}" name="PivotTable5"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A30"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1">
        <item h="1" x="12"/>
        <item h="1" x="16"/>
        <item h="1" x="29"/>
        <item h="1" x="27"/>
        <item h="1" x="2"/>
        <item h="1" x="26"/>
        <item h="1" x="1"/>
        <item h="1" x="7"/>
        <item h="1" x="32"/>
        <item h="1" x="9"/>
        <item h="1" x="20"/>
        <item h="1" x="3"/>
        <item h="1" x="35"/>
        <item h="1" x="34"/>
        <item h="1" x="39"/>
        <item h="1" x="15"/>
        <item h="1" x="11"/>
        <item h="1" x="18"/>
        <item h="1" x="25"/>
        <item h="1" x="30"/>
        <item h="1" x="5"/>
        <item h="1" x="4"/>
        <item h="1" x="10"/>
        <item h="1" x="37"/>
        <item h="1" x="22"/>
        <item h="1" x="8"/>
        <item h="1" x="17"/>
        <item h="1" x="6"/>
        <item h="1" x="14"/>
        <item h="1" x="36"/>
        <item h="1" x="21"/>
        <item h="1" x="19"/>
        <item h="1" x="38"/>
        <item h="1" x="24"/>
        <item h="1" x="33"/>
        <item h="1" x="28"/>
        <item h="1" x="13"/>
        <item x="23"/>
        <item x="31"/>
        <item h="1" x="0"/>
        <item t="default"/>
      </items>
    </pivotField>
    <pivotField showAll="0"/>
    <pivotField showAll="0"/>
    <pivotField showAll="0"/>
    <pivotField showAll="0"/>
    <pivotField showAll="0"/>
    <pivotField showAll="0"/>
  </pivotFields>
  <rowItems count="1">
    <i/>
  </rowItems>
  <colItems count="1">
    <i/>
  </colItems>
  <pageFields count="1">
    <pageField fld="54"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8F65EE6-1A0B-4037-A506-B8A9B76895D4}" name="PivotTable6"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4:A35"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7"/>
        <item h="1" x="11"/>
        <item h="1" x="18"/>
        <item h="1" x="23"/>
        <item h="1" x="20"/>
        <item h="1" x="19"/>
        <item h="1" x="8"/>
        <item h="1" x="1"/>
        <item h="1" x="5"/>
        <item h="1" x="17"/>
        <item h="1" x="14"/>
        <item h="1" x="21"/>
        <item h="1" x="6"/>
        <item h="1" x="16"/>
        <item h="1" x="22"/>
        <item h="1" x="12"/>
        <item h="1" x="9"/>
        <item h="1" x="3"/>
        <item h="1" x="2"/>
        <item h="1" x="13"/>
        <item h="1" x="15"/>
        <item h="1" x="10"/>
        <item x="4"/>
        <item h="1" x="0"/>
        <item t="default"/>
      </items>
    </pivotField>
    <pivotField showAll="0"/>
    <pivotField showAll="0"/>
    <pivotField showAll="0"/>
    <pivotField showAll="0"/>
  </pivotFields>
  <rowItems count="1">
    <i/>
  </rowItems>
  <colItems count="1">
    <i/>
  </colItems>
  <pageFields count="1">
    <pageField fld="56"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59B5E79C-266D-4FFA-A174-F51AAA81C37D}" name="PivotTable2" cacheId="582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A12" firstHeaderRow="1" firstDataRow="1" firstDataCol="0" rowPageCount="1" colPageCount="1"/>
  <pivotFields count="61">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h="1" x="7"/>
        <item x="5"/>
        <item x="2"/>
        <item x="6"/>
        <item x="3"/>
        <item x="1"/>
        <item x="8"/>
        <item x="4"/>
        <item h="1" x="0"/>
        <item t="default"/>
      </items>
    </pivotField>
    <pivotField showAll="0"/>
    <pivotField showAll="0"/>
  </pivotFields>
  <rowItems count="1">
    <i/>
  </rowItems>
  <colItems count="1">
    <i/>
  </colItems>
  <pageFields count="1">
    <pageField fld="58" hier="-1"/>
  </pageFields>
  <dataFields count="1">
    <dataField name="Count of Participant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3" dT="2020-11-18T12:23:53.09" personId="{6242C60F-8B47-4CAF-8A2F-E8871DDB3724}" id="{247B50CB-AC88-4700-87DD-8D3ACDA061EB}">
    <text>changed from ZZA0078 to A0078 on 18/11/2020</text>
  </threadedComment>
  <threadedComment ref="B33" dT="2020-11-18T11:18:13.55" personId="{6242C60F-8B47-4CAF-8A2F-E8871DDB3724}" id="{802C32C6-0D4F-4BF2-99A0-1D83AB969674}">
    <text>changed from ZA0024 to A0024 on 18/11/2020</text>
  </threadedComment>
  <threadedComment ref="B38" dT="2020-11-18T14:11:30.67" personId="{6242C60F-8B47-4CAF-8A2F-E8871DDB3724}" id="{ADEDB5E0-8483-47A6-AFCC-5DB413A2D868}">
    <text>changed from ZZA0071 to A0071 on 18/11/2020</text>
  </threadedComment>
  <threadedComment ref="B49" dT="2020-11-18T11:13:03.82" personId="{6242C60F-8B47-4CAF-8A2F-E8871DDB3724}" id="{D9E3CE9B-0ED9-4486-A549-2DF1C276EA8E}">
    <text>changed from ZA0066 to A0066 on 18/11/2020</text>
  </threadedComment>
  <threadedComment ref="B61" dT="2020-11-18T13:51:39.21" personId="{6242C60F-8B47-4CAF-8A2F-E8871DDB3724}" id="{402D38C4-F34B-4453-AF11-145BEDB19481}">
    <text>changed from ZA0058 to A0058 on 18/11/2020</text>
  </threadedComment>
  <threadedComment ref="B66" dT="2020-11-18T12:19:18.13" personId="{6242C60F-8B47-4CAF-8A2F-E8871DDB3724}" id="{DF5ABBD6-BF2D-420A-9CA8-FDB586332DDD}">
    <text>changed from ZZA0076 to A0076 on 18/11/2020</text>
  </threadedComment>
  <threadedComment ref="B94" dT="2020-11-18T12:21:45.14" personId="{6242C60F-8B47-4CAF-8A2F-E8871DDB3724}" id="{4ECC7323-3848-45AD-95EC-F097EBF0DDB4}">
    <text>changed from ZZA0088 to A0088 on 18/11/2020</text>
  </threadedComment>
  <threadedComment ref="B104" dT="2020-11-18T11:19:42.60" personId="{6242C60F-8B47-4CAF-8A2F-E8871DDB3724}" id="{27CF6D72-D9AB-4779-BD7B-53CCDFDF7D0A}">
    <text>changed from ZA0068 to A0068 on 18/11/2020</text>
  </threadedComment>
  <threadedComment ref="B106" dT="2020-11-18T13:34:25.65" personId="{6242C60F-8B47-4CAF-8A2F-E8871DDB3724}" id="{47C0A942-8FF2-4339-B377-09189E7A17D4}">
    <text>changed from ZZA0082 to A0082 on 18/11/2020</text>
  </threadedComment>
  <threadedComment ref="B108" dT="2020-11-18T13:41:45.12" personId="{6242C60F-8B47-4CAF-8A2F-E8871DDB3724}" id="{DC0C6B5A-5686-41DA-95B6-9CC617935343}">
    <text>changed from ZA0056 to A0056 on 18/11/2020</text>
  </threadedComment>
  <threadedComment ref="B110" dT="2020-11-18T13:31:30.40" personId="{6242C60F-8B47-4CAF-8A2F-E8871DDB3724}" id="{C45D10AE-CDD4-4919-BE0D-B55FC2E2D754}">
    <text>changed from ZZA0083 to A0083 on 18/11/2020</text>
  </threadedComment>
  <threadedComment ref="B113" dT="2020-11-18T13:43:08.66" personId="{6242C60F-8B47-4CAF-8A2F-E8871DDB3724}" id="{159B7984-FDCF-4729-9A45-9F981C5DE123}">
    <text>changed from ZZA0081 to A0081 on 18/11/2020</text>
  </threadedComment>
  <threadedComment ref="B118" dT="2020-11-18T12:16:22.84" personId="{6242C60F-8B47-4CAF-8A2F-E8871DDB3724}" id="{76302A9A-6381-4DED-9C2D-08CD1EF5CBC1}">
    <text>changed from ZA0062 to A0062 on 18/11/2020</text>
  </threadedComment>
  <threadedComment ref="B130" dT="2020-11-18T13:45:29.39" personId="{6242C60F-8B47-4CAF-8A2F-E8871DDB3724}" id="{6A5DA77C-0E21-4D2D-92EC-401D355305DD}">
    <text>changed from ZA0052 to A0052 on 18/11/2020</text>
  </threadedComment>
  <threadedComment ref="B137" dT="2020-11-18T11:26:33.17" personId="{6242C60F-8B47-4CAF-8A2F-E8871DDB3724}" id="{EE2B0641-0951-4F16-80C0-718523B1823C}">
    <text>changed from ZZA0090 to A0090 on 18/11/2020</text>
  </threadedComment>
  <threadedComment ref="B152" dT="2020-11-18T11:25:35.63" personId="{6242C60F-8B47-4CAF-8A2F-E8871DDB3724}" id="{D8922107-40F9-401B-8B3A-C2D4700B0BAF}">
    <text>changed from ZZA0091 to A0091 on 18/11/2020</text>
  </threadedComment>
  <threadedComment ref="B165" dT="2020-11-18T13:49:30.53" personId="{6242C60F-8B47-4CAF-8A2F-E8871DDB3724}" id="{1721B153-0318-40C5-A62F-E1E7D79452EB}">
    <text>changed from ZZA0067 to A0067 on 18/11/2020</text>
  </threadedComment>
  <threadedComment ref="B173" dT="2020-11-18T13:33:04.86" personId="{6242C60F-8B47-4CAF-8A2F-E8871DDB3724}" id="{F36517CE-F608-4DFD-A6A7-D8019540F685}">
    <text>changed from ZA0064 to A0064 on 18/11/2020</text>
  </threadedComment>
  <threadedComment ref="B191" dT="2020-11-18T12:12:49.60" personId="{6242C60F-8B47-4CAF-8A2F-E8871DDB3724}" id="{1992F99C-F591-403E-86AE-238FEB417EBF}">
    <text>changed from ZZA0089 to A0089 on 18/11/2020</text>
  </threadedComment>
  <threadedComment ref="B200" dT="2020-11-18T11:24:33.38" personId="{6242C60F-8B47-4CAF-8A2F-E8871DDB3724}" id="{48C735F7-07EE-4047-A427-57464D2CF2EB}">
    <text>changed from ZZA0092 to A0092 on 18/11/2020</text>
  </threadedComment>
  <threadedComment ref="B207" dT="2020-11-18T12:11:22.73" personId="{6242C60F-8B47-4CAF-8A2F-E8871DDB3724}" id="{90A18B98-759D-4951-A92C-A7C21C655B7E}">
    <text>changed from ZA0050 to A0050 on 18/11/2020</text>
  </threadedComment>
  <threadedComment ref="B216" dT="2020-11-18T11:12:06.26" personId="{6242C60F-8B47-4CAF-8A2F-E8871DDB3724}" id="{01EC09CA-4DB3-4C69-95C9-CE5545B6A183}">
    <text>changed from ZZA0073 to A0073 on 18/11/2020</text>
  </threadedComment>
  <threadedComment ref="B218" dT="2020-11-18T11:21:53.95" personId="{6242C60F-8B47-4CAF-8A2F-E8871DDB3724}" id="{2F458950-B19F-4AF2-A3DF-0CEE04D5F227}">
    <text>changed from ZZA0079 to A0079 on 18/11/2020</text>
  </threadedComment>
  <threadedComment ref="B221" dT="2020-11-18T12:14:21.53" personId="{6242C60F-8B47-4CAF-8A2F-E8871DDB3724}" id="{9CE9F315-A099-4EF0-8BB9-61C53207A2C0}">
    <text>changed from ZA0063 to A0063 on 18/11/2020</text>
  </threadedComment>
  <threadedComment ref="B222" dT="2020-11-18T13:40:36.33" personId="{6242C60F-8B47-4CAF-8A2F-E8871DDB3724}" id="{21797316-38C1-4430-B4F7-2F4AC3CAD4FD}">
    <text>changed from ZA0084 to A0084 on 18/11/2020</text>
  </threadedComment>
  <threadedComment ref="B226" dT="2020-11-18T11:18:42.47" personId="{6242C60F-8B47-4CAF-8A2F-E8871DDB3724}" id="{AB0D8B0D-3E9C-4A62-BF0A-8070B8CDA46D}">
    <text>changed from ZZA0074 to A0074 on 18/11/2020</text>
  </threadedComment>
  <threadedComment ref="B240" dT="2020-11-18T14:08:07.33" personId="{6242C60F-8B47-4CAF-8A2F-E8871DDB3724}" id="{B78864B3-FFBC-435D-B5B7-922DB1A1CCF5}">
    <text>changed from ZZA0087 to A0087 on 18/11/2020</text>
  </threadedComment>
  <threadedComment ref="B262" dT="2020-11-18T11:14:06.29" personId="{6242C60F-8B47-4CAF-8A2F-E8871DDB3724}" id="{799F2CE1-C539-4AD0-B159-B0717499DA83}">
    <text>changed from ZZA0086 to A0086 on 18/11/2020</text>
  </threadedComment>
  <threadedComment ref="B280" dT="2020-11-18T11:28:57.85" personId="{6242C60F-8B47-4CAF-8A2F-E8871DDB3724}" id="{12292C1D-4E88-49AD-889C-6AFC85FFC054}">
    <text>changed from ZA0059 to A0059 on 18/11/2020</text>
  </threadedComment>
  <threadedComment ref="B288" dT="2020-11-18T14:10:38.01" personId="{6242C60F-8B47-4CAF-8A2F-E8871DDB3724}" id="{8F730A48-E102-47FE-8CC9-AAF4642FF4B5}">
    <text>changed from ZA0019 to A0019 on 18/11/2020</text>
  </threadedComment>
  <threadedComment ref="B298" dT="2020-11-18T11:16:37.35" personId="{6242C60F-8B47-4CAF-8A2F-E8871DDB3724}" id="{4E318694-9BBF-476A-82D7-FB97BFD3CE9E}">
    <text>changed from ZA0055 to A0055 on 18/11/2020</text>
  </threadedComment>
  <threadedComment ref="B305" dT="2020-11-18T14:57:29.88" personId="{6242C60F-8B47-4CAF-8A2F-E8871DDB3724}" id="{F73DF811-0D10-438A-8A6B-80510CAF9750}">
    <text>changed from A6190 to A0049  and deleted duplicate record ZA0049 on 18/11/2020</text>
  </threadedComment>
  <threadedComment ref="B335" dT="2020-11-18T12:09:19.98" personId="{6242C60F-8B47-4CAF-8A2F-E8871DDB3724}" id="{6D766AB8-F97F-417F-918D-6E6425114458}">
    <text>changed from ZZA0085 to A0085 on 18/11/2020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cgreevyengineering.co.uk/" TargetMode="External"/><Relationship Id="rId21" Type="http://schemas.openxmlformats.org/officeDocument/2006/relationships/hyperlink" Target="http://www.astute.co.uk/" TargetMode="External"/><Relationship Id="rId63" Type="http://schemas.openxmlformats.org/officeDocument/2006/relationships/hyperlink" Target="http://www.drurys.co.uk/" TargetMode="External"/><Relationship Id="rId159" Type="http://schemas.openxmlformats.org/officeDocument/2006/relationships/hyperlink" Target="https://www.rwpowdercoatings.com/" TargetMode="External"/><Relationship Id="rId170" Type="http://schemas.openxmlformats.org/officeDocument/2006/relationships/hyperlink" Target="https://www.wincanton.co.uk/" TargetMode="External"/><Relationship Id="rId226" Type="http://schemas.openxmlformats.org/officeDocument/2006/relationships/hyperlink" Target="http://www.tsp-engineering.co.uk/" TargetMode="External"/><Relationship Id="rId268" Type="http://schemas.openxmlformats.org/officeDocument/2006/relationships/hyperlink" Target="https://www.winslowadaptics.com/" TargetMode="External"/><Relationship Id="rId32" Type="http://schemas.openxmlformats.org/officeDocument/2006/relationships/hyperlink" Target="http://www.blackbox.co.uk/gb-gb/" TargetMode="External"/><Relationship Id="rId74" Type="http://schemas.openxmlformats.org/officeDocument/2006/relationships/hyperlink" Target="https://springs.aero/" TargetMode="External"/><Relationship Id="rId128" Type="http://schemas.openxmlformats.org/officeDocument/2006/relationships/hyperlink" Target="http://www.oldengineering.co.uk/" TargetMode="External"/><Relationship Id="rId5" Type="http://schemas.openxmlformats.org/officeDocument/2006/relationships/hyperlink" Target="http://www.acalbfi.com/uk/" TargetMode="External"/><Relationship Id="rId181" Type="http://schemas.openxmlformats.org/officeDocument/2006/relationships/hyperlink" Target="http://www.unilathe.co.uk/" TargetMode="External"/><Relationship Id="rId237" Type="http://schemas.openxmlformats.org/officeDocument/2006/relationships/hyperlink" Target="https://www.tpgroup.uk.com/" TargetMode="External"/><Relationship Id="rId279" Type="http://schemas.openxmlformats.org/officeDocument/2006/relationships/vmlDrawing" Target="../drawings/vmlDrawing1.vml"/><Relationship Id="rId22" Type="http://schemas.openxmlformats.org/officeDocument/2006/relationships/hyperlink" Target="http://www.avpe.co.uk/" TargetMode="External"/><Relationship Id="rId43" Type="http://schemas.openxmlformats.org/officeDocument/2006/relationships/hyperlink" Target="http://ccp-gransden.com/" TargetMode="External"/><Relationship Id="rId64" Type="http://schemas.openxmlformats.org/officeDocument/2006/relationships/hyperlink" Target="http://www.dynamiccontrols.co.uk/" TargetMode="External"/><Relationship Id="rId118" Type="http://schemas.openxmlformats.org/officeDocument/2006/relationships/hyperlink" Target="http://www.mep.co.uk/" TargetMode="External"/><Relationship Id="rId139" Type="http://schemas.openxmlformats.org/officeDocument/2006/relationships/hyperlink" Target="http://www.priest-engineering.co.uk/" TargetMode="External"/><Relationship Id="rId85" Type="http://schemas.openxmlformats.org/officeDocument/2006/relationships/hyperlink" Target="http://www.hempel-metals.com/" TargetMode="External"/><Relationship Id="rId150" Type="http://schemas.openxmlformats.org/officeDocument/2006/relationships/hyperlink" Target="http://www.righton.co.uk/" TargetMode="External"/><Relationship Id="rId171" Type="http://schemas.openxmlformats.org/officeDocument/2006/relationships/hyperlink" Target="http://www.whistler.technology/" TargetMode="External"/><Relationship Id="rId192" Type="http://schemas.openxmlformats.org/officeDocument/2006/relationships/hyperlink" Target="http://www.sigmatex.com/" TargetMode="External"/><Relationship Id="rId206" Type="http://schemas.openxmlformats.org/officeDocument/2006/relationships/hyperlink" Target="http://www.twohigprecision.com/" TargetMode="External"/><Relationship Id="rId227" Type="http://schemas.openxmlformats.org/officeDocument/2006/relationships/hyperlink" Target="http://www.loganlec.dircon.co.uk/" TargetMode="External"/><Relationship Id="rId248" Type="http://schemas.openxmlformats.org/officeDocument/2006/relationships/hyperlink" Target="http://www.spirafix.com/" TargetMode="External"/><Relationship Id="rId269" Type="http://schemas.openxmlformats.org/officeDocument/2006/relationships/hyperlink" Target="http://www.future-design.co.uk/" TargetMode="External"/><Relationship Id="rId12" Type="http://schemas.openxmlformats.org/officeDocument/2006/relationships/hyperlink" Target="http://www.aishtechnologies.com/" TargetMode="External"/><Relationship Id="rId33" Type="http://schemas.openxmlformats.org/officeDocument/2006/relationships/hyperlink" Target="http://www.beprecision.co.uk/" TargetMode="External"/><Relationship Id="rId108" Type="http://schemas.openxmlformats.org/officeDocument/2006/relationships/hyperlink" Target="http://www.lasercutting-ceramics.co.uk/" TargetMode="External"/><Relationship Id="rId129" Type="http://schemas.openxmlformats.org/officeDocument/2006/relationships/hyperlink" Target="http://www.olsenactuation.com/" TargetMode="External"/><Relationship Id="rId280" Type="http://schemas.openxmlformats.org/officeDocument/2006/relationships/comments" Target="../comments1.xml"/><Relationship Id="rId54" Type="http://schemas.openxmlformats.org/officeDocument/2006/relationships/hyperlink" Target="http://www.dathan.co.uk/" TargetMode="External"/><Relationship Id="rId75" Type="http://schemas.openxmlformats.org/officeDocument/2006/relationships/hyperlink" Target="http://gilbertlaurence.com/" TargetMode="External"/><Relationship Id="rId96" Type="http://schemas.openxmlformats.org/officeDocument/2006/relationships/hyperlink" Target="http://www.castingsupportsystems.com/" TargetMode="External"/><Relationship Id="rId140" Type="http://schemas.openxmlformats.org/officeDocument/2006/relationships/hyperlink" Target="http://www.propak.co.uk/" TargetMode="External"/><Relationship Id="rId161" Type="http://schemas.openxmlformats.org/officeDocument/2006/relationships/hyperlink" Target="http://www.sca-group.com/" TargetMode="External"/><Relationship Id="rId182" Type="http://schemas.openxmlformats.org/officeDocument/2006/relationships/hyperlink" Target="http://www.ultra-pmes.com/" TargetMode="External"/><Relationship Id="rId217" Type="http://schemas.openxmlformats.org/officeDocument/2006/relationships/hyperlink" Target="http://www.beldamcrossley.co.uk/" TargetMode="External"/><Relationship Id="rId6" Type="http://schemas.openxmlformats.org/officeDocument/2006/relationships/hyperlink" Target="http://www.active-electronics.co.uk/" TargetMode="External"/><Relationship Id="rId238" Type="http://schemas.openxmlformats.org/officeDocument/2006/relationships/hyperlink" Target="http://www.copperalloys.net/" TargetMode="External"/><Relationship Id="rId259" Type="http://schemas.openxmlformats.org/officeDocument/2006/relationships/hyperlink" Target="https://www.sc21.org.uk/" TargetMode="External"/><Relationship Id="rId23" Type="http://schemas.openxmlformats.org/officeDocument/2006/relationships/hyperlink" Target="http://www.axiom-ms.com/" TargetMode="External"/><Relationship Id="rId119" Type="http://schemas.openxmlformats.org/officeDocument/2006/relationships/hyperlink" Target="http://www.merlinpcbgroup.com/" TargetMode="External"/><Relationship Id="rId270" Type="http://schemas.openxmlformats.org/officeDocument/2006/relationships/hyperlink" Target="http://www.wheelabratorimpact.com/" TargetMode="External"/><Relationship Id="rId44" Type="http://schemas.openxmlformats.org/officeDocument/2006/relationships/hyperlink" Target="https://belfuse.com/cinch" TargetMode="External"/><Relationship Id="rId65" Type="http://schemas.openxmlformats.org/officeDocument/2006/relationships/hyperlink" Target="http://eirecomposites.com/" TargetMode="External"/><Relationship Id="rId86" Type="http://schemas.openxmlformats.org/officeDocument/2006/relationships/hyperlink" Target="http://www.high-tech-eng.co.uk/" TargetMode="External"/><Relationship Id="rId130" Type="http://schemas.openxmlformats.org/officeDocument/2006/relationships/hyperlink" Target="http://www.orchardmaterials.com/" TargetMode="External"/><Relationship Id="rId151" Type="http://schemas.openxmlformats.org/officeDocument/2006/relationships/hyperlink" Target="http://www.righton.co.uk/" TargetMode="External"/><Relationship Id="rId172" Type="http://schemas.openxmlformats.org/officeDocument/2006/relationships/hyperlink" Target="http://www.wgjones.co.uk/" TargetMode="External"/><Relationship Id="rId193" Type="http://schemas.openxmlformats.org/officeDocument/2006/relationships/hyperlink" Target="http://www.signplus.co.uk/" TargetMode="External"/><Relationship Id="rId207" Type="http://schemas.openxmlformats.org/officeDocument/2006/relationships/hyperlink" Target="http://www.tadleyengineering.co.uk/" TargetMode="External"/><Relationship Id="rId228" Type="http://schemas.openxmlformats.org/officeDocument/2006/relationships/hyperlink" Target="http://www.exactnewrycnc.com/" TargetMode="External"/><Relationship Id="rId249" Type="http://schemas.openxmlformats.org/officeDocument/2006/relationships/hyperlink" Target="http://www.aquila-atms.com/" TargetMode="External"/><Relationship Id="rId13" Type="http://schemas.openxmlformats.org/officeDocument/2006/relationships/hyperlink" Target="http://www.alacorporation.com/our-companies/" TargetMode="External"/><Relationship Id="rId109" Type="http://schemas.openxmlformats.org/officeDocument/2006/relationships/hyperlink" Target="https://www.leidos-supply.uk/" TargetMode="External"/><Relationship Id="rId260" Type="http://schemas.openxmlformats.org/officeDocument/2006/relationships/hyperlink" Target="http://woodgroup-isl.com/" TargetMode="External"/><Relationship Id="rId281" Type="http://schemas.microsoft.com/office/2017/10/relationships/threadedComment" Target="../threadedComments/threadedComment1.xml"/><Relationship Id="rId34" Type="http://schemas.openxmlformats.org/officeDocument/2006/relationships/hyperlink" Target="http://www.bodycote.com/" TargetMode="External"/><Relationship Id="rId55" Type="http://schemas.openxmlformats.org/officeDocument/2006/relationships/hyperlink" Target="http://www.dawnlough.com/" TargetMode="External"/><Relationship Id="rId76" Type="http://schemas.openxmlformats.org/officeDocument/2006/relationships/hyperlink" Target="http://www.gkmaerospace.com/" TargetMode="External"/><Relationship Id="rId97" Type="http://schemas.openxmlformats.org/officeDocument/2006/relationships/hyperlink" Target="https://ipcmouldings.com/" TargetMode="External"/><Relationship Id="rId120" Type="http://schemas.openxmlformats.org/officeDocument/2006/relationships/hyperlink" Target="http://www.merlinpcbgroup.com/" TargetMode="External"/><Relationship Id="rId141" Type="http://schemas.openxmlformats.org/officeDocument/2006/relationships/hyperlink" Target="http://www.qioptiq.com/" TargetMode="External"/><Relationship Id="rId7" Type="http://schemas.openxmlformats.org/officeDocument/2006/relationships/hyperlink" Target="http://www.aeaerospace.com/" TargetMode="External"/><Relationship Id="rId162" Type="http://schemas.openxmlformats.org/officeDocument/2006/relationships/hyperlink" Target="http://www.zot.co.uk/" TargetMode="External"/><Relationship Id="rId183" Type="http://schemas.openxmlformats.org/officeDocument/2006/relationships/hyperlink" Target="http://www.trescal.com/" TargetMode="External"/><Relationship Id="rId218" Type="http://schemas.openxmlformats.org/officeDocument/2006/relationships/hyperlink" Target="http://jwatooling.co.uk/" TargetMode="External"/><Relationship Id="rId239" Type="http://schemas.openxmlformats.org/officeDocument/2006/relationships/hyperlink" Target="https://cciwa.com/" TargetMode="External"/><Relationship Id="rId250" Type="http://schemas.openxmlformats.org/officeDocument/2006/relationships/hyperlink" Target="http://www.penninetoolsaerospace.com/" TargetMode="External"/><Relationship Id="rId271" Type="http://schemas.openxmlformats.org/officeDocument/2006/relationships/hyperlink" Target="https://www.hydegroup.com/hyde-details-fabs-weld" TargetMode="External"/><Relationship Id="rId24" Type="http://schemas.openxmlformats.org/officeDocument/2006/relationships/hyperlink" Target="https://www.axis-electronics.com/" TargetMode="External"/><Relationship Id="rId45" Type="http://schemas.openxmlformats.org/officeDocument/2006/relationships/hyperlink" Target="http://copastechnologies.com/" TargetMode="External"/><Relationship Id="rId66" Type="http://schemas.openxmlformats.org/officeDocument/2006/relationships/hyperlink" Target="http://www.uk.leonardocompany.com/uk-activities/helicopters" TargetMode="External"/><Relationship Id="rId87" Type="http://schemas.openxmlformats.org/officeDocument/2006/relationships/hyperlink" Target="https://www.hitek-ltd.co.uk/" TargetMode="External"/><Relationship Id="rId110" Type="http://schemas.openxmlformats.org/officeDocument/2006/relationships/hyperlink" Target="http://www.linkmicrotek.com/" TargetMode="External"/><Relationship Id="rId131" Type="http://schemas.openxmlformats.org/officeDocument/2006/relationships/hyperlink" Target="http://www.paramount-ltd.co.uk/" TargetMode="External"/><Relationship Id="rId152" Type="http://schemas.openxmlformats.org/officeDocument/2006/relationships/hyperlink" Target="http://www.righton.co.uk/" TargetMode="External"/><Relationship Id="rId173" Type="http://schemas.openxmlformats.org/officeDocument/2006/relationships/hyperlink" Target="http://westeng.co.uk/" TargetMode="External"/><Relationship Id="rId194" Type="http://schemas.openxmlformats.org/officeDocument/2006/relationships/hyperlink" Target="http://www.sl-engineering.co.uk/" TargetMode="External"/><Relationship Id="rId208" Type="http://schemas.openxmlformats.org/officeDocument/2006/relationships/hyperlink" Target="http://www.tbg-solutions.com/" TargetMode="External"/><Relationship Id="rId229" Type="http://schemas.openxmlformats.org/officeDocument/2006/relationships/hyperlink" Target="https://oilgear.com/" TargetMode="External"/><Relationship Id="rId240" Type="http://schemas.openxmlformats.org/officeDocument/2006/relationships/hyperlink" Target="https://home.kuehne-nagel.com/" TargetMode="External"/><Relationship Id="rId261" Type="http://schemas.openxmlformats.org/officeDocument/2006/relationships/hyperlink" Target="http://www.abprecision.co.uk/" TargetMode="External"/><Relationship Id="rId14" Type="http://schemas.openxmlformats.org/officeDocument/2006/relationships/hyperlink" Target="http://www.allmetal.co.uk/" TargetMode="External"/><Relationship Id="rId35" Type="http://schemas.openxmlformats.org/officeDocument/2006/relationships/hyperlink" Target="http://www.boundaryprecisionengineering.co.uk/" TargetMode="External"/><Relationship Id="rId56" Type="http://schemas.openxmlformats.org/officeDocument/2006/relationships/hyperlink" Target="http://www.dcs-sonovision.co.uk/" TargetMode="External"/><Relationship Id="rId77" Type="http://schemas.openxmlformats.org/officeDocument/2006/relationships/hyperlink" Target="http://www.glenheadengineering.co.uk/" TargetMode="External"/><Relationship Id="rId100" Type="http://schemas.openxmlformats.org/officeDocument/2006/relationships/hyperlink" Target="http://www.kaneprecisionengineering.com/" TargetMode="External"/><Relationship Id="rId8" Type="http://schemas.openxmlformats.org/officeDocument/2006/relationships/hyperlink" Target="https://www.aerco.co.uk/" TargetMode="External"/><Relationship Id="rId98" Type="http://schemas.openxmlformats.org/officeDocument/2006/relationships/hyperlink" Target="http://www.jacktighe.com/" TargetMode="External"/><Relationship Id="rId121" Type="http://schemas.openxmlformats.org/officeDocument/2006/relationships/hyperlink" Target="https://www.wallworkht.co.uk/" TargetMode="External"/><Relationship Id="rId142" Type="http://schemas.openxmlformats.org/officeDocument/2006/relationships/hyperlink" Target="https://www.ramgaskets.com/" TargetMode="External"/><Relationship Id="rId163" Type="http://schemas.openxmlformats.org/officeDocument/2006/relationships/hyperlink" Target="http://www.wrekin-circuits.co.uk/" TargetMode="External"/><Relationship Id="rId184" Type="http://schemas.openxmlformats.org/officeDocument/2006/relationships/hyperlink" Target="http://www.totalprecision.ie/" TargetMode="External"/><Relationship Id="rId219" Type="http://schemas.openxmlformats.org/officeDocument/2006/relationships/hyperlink" Target="https://www.aspen-electronics.com/" TargetMode="External"/><Relationship Id="rId230" Type="http://schemas.openxmlformats.org/officeDocument/2006/relationships/hyperlink" Target="http://www.righton.co.uk/" TargetMode="External"/><Relationship Id="rId251" Type="http://schemas.openxmlformats.org/officeDocument/2006/relationships/hyperlink" Target="http://www.thomas-brown-engineering.co.uk/" TargetMode="External"/><Relationship Id="rId25" Type="http://schemas.openxmlformats.org/officeDocument/2006/relationships/hyperlink" Target="http://www.axon-cable.com/en/00_home/00_start/00/index.aspx" TargetMode="External"/><Relationship Id="rId46" Type="http://schemas.openxmlformats.org/officeDocument/2006/relationships/hyperlink" Target="https://cpcases.com/" TargetMode="External"/><Relationship Id="rId67" Type="http://schemas.openxmlformats.org/officeDocument/2006/relationships/hyperlink" Target="http://www.ellsworthadhesives.co.uk/" TargetMode="External"/><Relationship Id="rId272" Type="http://schemas.openxmlformats.org/officeDocument/2006/relationships/hyperlink" Target="http://www.trackwise.co.uk/" TargetMode="External"/><Relationship Id="rId88" Type="http://schemas.openxmlformats.org/officeDocument/2006/relationships/hyperlink" Target="http://www.hsm.aero/" TargetMode="External"/><Relationship Id="rId111" Type="http://schemas.openxmlformats.org/officeDocument/2006/relationships/hyperlink" Target="http://www.linwave.co.uk/" TargetMode="External"/><Relationship Id="rId132" Type="http://schemas.openxmlformats.org/officeDocument/2006/relationships/hyperlink" Target="http://www.pascall.co.uk/" TargetMode="External"/><Relationship Id="rId153" Type="http://schemas.openxmlformats.org/officeDocument/2006/relationships/hyperlink" Target="http://www.rockford.co.uk/" TargetMode="External"/><Relationship Id="rId174" Type="http://schemas.openxmlformats.org/officeDocument/2006/relationships/hyperlink" Target="http://www.westleygroup.co.uk/" TargetMode="External"/><Relationship Id="rId195" Type="http://schemas.openxmlformats.org/officeDocument/2006/relationships/hyperlink" Target="http://www.smiths-engineering.com/" TargetMode="External"/><Relationship Id="rId209" Type="http://schemas.openxmlformats.org/officeDocument/2006/relationships/hyperlink" Target="http://www.techman-sbo.com/" TargetMode="External"/><Relationship Id="rId220" Type="http://schemas.openxmlformats.org/officeDocument/2006/relationships/hyperlink" Target="http://www.kaman.com/aerosystems/solutions/composite-structures" TargetMode="External"/><Relationship Id="rId241" Type="http://schemas.openxmlformats.org/officeDocument/2006/relationships/hyperlink" Target="http://www.aviationcomposites.co.uk/" TargetMode="External"/><Relationship Id="rId15" Type="http://schemas.openxmlformats.org/officeDocument/2006/relationships/hyperlink" Target="http://www.allmetal.co.uk/" TargetMode="External"/><Relationship Id="rId36" Type="http://schemas.openxmlformats.org/officeDocument/2006/relationships/hyperlink" Target="http://www.bovill-boyd.co.uk/" TargetMode="External"/><Relationship Id="rId57" Type="http://schemas.openxmlformats.org/officeDocument/2006/relationships/hyperlink" Target="http://www.denroy.com/" TargetMode="External"/><Relationship Id="rId262" Type="http://schemas.openxmlformats.org/officeDocument/2006/relationships/hyperlink" Target="https://www.hydegroup.com/hollygate-aircraft-components" TargetMode="External"/><Relationship Id="rId78" Type="http://schemas.openxmlformats.org/officeDocument/2006/relationships/hyperlink" Target="https://goochandhousego.com/" TargetMode="External"/><Relationship Id="rId99" Type="http://schemas.openxmlformats.org/officeDocument/2006/relationships/hyperlink" Target="http://jpaerocom.co.uk/" TargetMode="External"/><Relationship Id="rId101" Type="http://schemas.openxmlformats.org/officeDocument/2006/relationships/hyperlink" Target="http://www.keyford.co.uk/" TargetMode="External"/><Relationship Id="rId122" Type="http://schemas.openxmlformats.org/officeDocument/2006/relationships/hyperlink" Target="http://midlandsefs.co.uk/" TargetMode="External"/><Relationship Id="rId143" Type="http://schemas.openxmlformats.org/officeDocument/2006/relationships/hyperlink" Target="http://www.reboundeu.com/" TargetMode="External"/><Relationship Id="rId164" Type="http://schemas.openxmlformats.org/officeDocument/2006/relationships/hyperlink" Target="http://woodgroup-isl.com/" TargetMode="External"/><Relationship Id="rId185" Type="http://schemas.openxmlformats.org/officeDocument/2006/relationships/hyperlink" Target="http://www.tods.co.uk/" TargetMode="External"/><Relationship Id="rId9" Type="http://schemas.openxmlformats.org/officeDocument/2006/relationships/hyperlink" Target="http://www.aeromet.co.uk/" TargetMode="External"/><Relationship Id="rId210" Type="http://schemas.openxmlformats.org/officeDocument/2006/relationships/hyperlink" Target="http://www.techmetals.co.uk/" TargetMode="External"/><Relationship Id="rId26" Type="http://schemas.openxmlformats.org/officeDocument/2006/relationships/hyperlink" Target="http://www.ayrshire-precision.co.uk/" TargetMode="External"/><Relationship Id="rId231" Type="http://schemas.openxmlformats.org/officeDocument/2006/relationships/hyperlink" Target="https://www.utcaerospacesystems.com/" TargetMode="External"/><Relationship Id="rId252" Type="http://schemas.openxmlformats.org/officeDocument/2006/relationships/hyperlink" Target="http://www.halolaboratoriesuk.com/" TargetMode="External"/><Relationship Id="rId273" Type="http://schemas.openxmlformats.org/officeDocument/2006/relationships/hyperlink" Target="http://www.poeton.co.uk/" TargetMode="External"/><Relationship Id="rId47" Type="http://schemas.openxmlformats.org/officeDocument/2006/relationships/hyperlink" Target="http://www.crossenengineering.co.uk/" TargetMode="External"/><Relationship Id="rId68" Type="http://schemas.openxmlformats.org/officeDocument/2006/relationships/hyperlink" Target="http://www.elma.com/en-eu/uk" TargetMode="External"/><Relationship Id="rId89" Type="http://schemas.openxmlformats.org/officeDocument/2006/relationships/hyperlink" Target="http://www.huttonengineering.co.uk/" TargetMode="External"/><Relationship Id="rId112" Type="http://schemas.openxmlformats.org/officeDocument/2006/relationships/hyperlink" Target="http://www.mpengineering.co.uk/" TargetMode="External"/><Relationship Id="rId133" Type="http://schemas.openxmlformats.org/officeDocument/2006/relationships/hyperlink" Target="http://www.pdmneptec.com/" TargetMode="External"/><Relationship Id="rId154" Type="http://schemas.openxmlformats.org/officeDocument/2006/relationships/hyperlink" Target="http://www.rockford.co.uk/" TargetMode="External"/><Relationship Id="rId175" Type="http://schemas.openxmlformats.org/officeDocument/2006/relationships/hyperlink" Target="http://wcti.co.uk/" TargetMode="External"/><Relationship Id="rId196" Type="http://schemas.openxmlformats.org/officeDocument/2006/relationships/hyperlink" Target="http://www.speedboard.co.uk/" TargetMode="External"/><Relationship Id="rId200" Type="http://schemas.openxmlformats.org/officeDocument/2006/relationships/hyperlink" Target="http://www.stopchoc.co.uk/" TargetMode="External"/><Relationship Id="rId16" Type="http://schemas.openxmlformats.org/officeDocument/2006/relationships/hyperlink" Target="http://www.allanwebb.co.uk/" TargetMode="External"/><Relationship Id="rId221" Type="http://schemas.openxmlformats.org/officeDocument/2006/relationships/hyperlink" Target="http://www.fasteq.co.uk/" TargetMode="External"/><Relationship Id="rId242" Type="http://schemas.openxmlformats.org/officeDocument/2006/relationships/hyperlink" Target="https://home.kuehne-nagel.com/" TargetMode="External"/><Relationship Id="rId263" Type="http://schemas.openxmlformats.org/officeDocument/2006/relationships/hyperlink" Target="https://www.hydegroup.com/stoneswood-precision-components" TargetMode="External"/><Relationship Id="rId37" Type="http://schemas.openxmlformats.org/officeDocument/2006/relationships/hyperlink" Target="https://boyceprecisionengineering.com/" TargetMode="External"/><Relationship Id="rId58" Type="http://schemas.openxmlformats.org/officeDocument/2006/relationships/hyperlink" Target="https://www.dereklane.co.uk/" TargetMode="External"/><Relationship Id="rId79" Type="http://schemas.openxmlformats.org/officeDocument/2006/relationships/hyperlink" Target="http://www.gravesac.co.uk/" TargetMode="External"/><Relationship Id="rId102" Type="http://schemas.openxmlformats.org/officeDocument/2006/relationships/hyperlink" Target="http://www.keysight.com/main/home.jspx?lc=eng&amp;cc=GB" TargetMode="External"/><Relationship Id="rId123" Type="http://schemas.openxmlformats.org/officeDocument/2006/relationships/hyperlink" Target="http://www.nemco.co.uk/" TargetMode="External"/><Relationship Id="rId144" Type="http://schemas.openxmlformats.org/officeDocument/2006/relationships/hyperlink" Target="http://www.rediweldmoulding.co.uk/" TargetMode="External"/><Relationship Id="rId90" Type="http://schemas.openxmlformats.org/officeDocument/2006/relationships/hyperlink" Target="http://hycrome.com/" TargetMode="External"/><Relationship Id="rId165" Type="http://schemas.openxmlformats.org/officeDocument/2006/relationships/hyperlink" Target="http://woodgroup-isl.com/" TargetMode="External"/><Relationship Id="rId186" Type="http://schemas.openxmlformats.org/officeDocument/2006/relationships/hyperlink" Target="http://www.thyssenkruppaerospace.com/" TargetMode="External"/><Relationship Id="rId211" Type="http://schemas.openxmlformats.org/officeDocument/2006/relationships/hyperlink" Target="http://www.tgmeng.co.uk/" TargetMode="External"/><Relationship Id="rId232" Type="http://schemas.openxmlformats.org/officeDocument/2006/relationships/hyperlink" Target="http://www.rawadef.com/index.html" TargetMode="External"/><Relationship Id="rId253" Type="http://schemas.openxmlformats.org/officeDocument/2006/relationships/hyperlink" Target="http://www.belengineering.co.uk/" TargetMode="External"/><Relationship Id="rId274" Type="http://schemas.openxmlformats.org/officeDocument/2006/relationships/hyperlink" Target="http://www.composite-integration.co.uk/" TargetMode="External"/><Relationship Id="rId27" Type="http://schemas.openxmlformats.org/officeDocument/2006/relationships/hyperlink" Target="http://www.azego.co.uk/en/" TargetMode="External"/><Relationship Id="rId48" Type="http://schemas.openxmlformats.org/officeDocument/2006/relationships/hyperlink" Target="https://www.ctproduction.co.uk/" TargetMode="External"/><Relationship Id="rId69" Type="http://schemas.openxmlformats.org/officeDocument/2006/relationships/hyperlink" Target="http://www.fabrinetuk.co.uk/" TargetMode="External"/><Relationship Id="rId113" Type="http://schemas.openxmlformats.org/officeDocument/2006/relationships/hyperlink" Target="http://www.mainframefabrications.co.uk/" TargetMode="External"/><Relationship Id="rId134" Type="http://schemas.openxmlformats.org/officeDocument/2006/relationships/hyperlink" Target="http://www.photofab.co.uk/" TargetMode="External"/><Relationship Id="rId80" Type="http://schemas.openxmlformats.org/officeDocument/2006/relationships/hyperlink" Target="http://www.groveley.co.uk/" TargetMode="External"/><Relationship Id="rId155" Type="http://schemas.openxmlformats.org/officeDocument/2006/relationships/hyperlink" Target="http://www.rockford.co.uk/" TargetMode="External"/><Relationship Id="rId176" Type="http://schemas.openxmlformats.org/officeDocument/2006/relationships/hyperlink" Target="http://www.wres-welding.co.uk/" TargetMode="External"/><Relationship Id="rId197" Type="http://schemas.openxmlformats.org/officeDocument/2006/relationships/hyperlink" Target="http://www.spiritaero.com/" TargetMode="External"/><Relationship Id="rId201" Type="http://schemas.openxmlformats.org/officeDocument/2006/relationships/hyperlink" Target="http://www.technoturn.com/" TargetMode="External"/><Relationship Id="rId222" Type="http://schemas.openxmlformats.org/officeDocument/2006/relationships/hyperlink" Target="http://www.yorkmetrics.com/" TargetMode="External"/><Relationship Id="rId243" Type="http://schemas.openxmlformats.org/officeDocument/2006/relationships/hyperlink" Target="https://home.kuehne-nagel.com/" TargetMode="External"/><Relationship Id="rId264" Type="http://schemas.openxmlformats.org/officeDocument/2006/relationships/hyperlink" Target="https://www.hydegroup.com/hyde-aero-products" TargetMode="External"/><Relationship Id="rId17" Type="http://schemas.openxmlformats.org/officeDocument/2006/relationships/hyperlink" Target="http://www.amlsheffield.co.uk/" TargetMode="External"/><Relationship Id="rId38" Type="http://schemas.openxmlformats.org/officeDocument/2006/relationships/hyperlink" Target="http://bradfor.co.uk/" TargetMode="External"/><Relationship Id="rId59" Type="http://schemas.openxmlformats.org/officeDocument/2006/relationships/hyperlink" Target="https://www.desmi.com/pumps.aspx" TargetMode="External"/><Relationship Id="rId103" Type="http://schemas.openxmlformats.org/officeDocument/2006/relationships/hyperlink" Target="http://www.kpk-sheetmetal.co.uk/" TargetMode="External"/><Relationship Id="rId124" Type="http://schemas.openxmlformats.org/officeDocument/2006/relationships/hyperlink" Target="http://www.ttelectronics-ims.com/New-chapel-AB-Interconnect" TargetMode="External"/><Relationship Id="rId70" Type="http://schemas.openxmlformats.org/officeDocument/2006/relationships/hyperlink" Target="https://flann.com/" TargetMode="External"/><Relationship Id="rId91" Type="http://schemas.openxmlformats.org/officeDocument/2006/relationships/hyperlink" Target="http://www.hydrogroupplc.com/hydro_bond.html" TargetMode="External"/><Relationship Id="rId145" Type="http://schemas.openxmlformats.org/officeDocument/2006/relationships/hyperlink" Target="https://www.rehau.com/gb-en" TargetMode="External"/><Relationship Id="rId166" Type="http://schemas.openxmlformats.org/officeDocument/2006/relationships/hyperlink" Target="https://www.wincanton.co.uk/" TargetMode="External"/><Relationship Id="rId187" Type="http://schemas.openxmlformats.org/officeDocument/2006/relationships/hyperlink" Target="https://www.teglondon.co.uk/" TargetMode="External"/><Relationship Id="rId1" Type="http://schemas.openxmlformats.org/officeDocument/2006/relationships/hyperlink" Target="http://acmarineandcomposites.com/" TargetMode="External"/><Relationship Id="rId212" Type="http://schemas.openxmlformats.org/officeDocument/2006/relationships/hyperlink" Target="http://www.technoset.com/" TargetMode="External"/><Relationship Id="rId233" Type="http://schemas.openxmlformats.org/officeDocument/2006/relationships/hyperlink" Target="https://primetake.com/" TargetMode="External"/><Relationship Id="rId254" Type="http://schemas.openxmlformats.org/officeDocument/2006/relationships/hyperlink" Target="http://takumiprecision.com/" TargetMode="External"/><Relationship Id="rId28" Type="http://schemas.openxmlformats.org/officeDocument/2006/relationships/hyperlink" Target="http://www.beagletechnologygroup.com/" TargetMode="External"/><Relationship Id="rId49" Type="http://schemas.openxmlformats.org/officeDocument/2006/relationships/hyperlink" Target="https://www.curtisswrightds.com/" TargetMode="External"/><Relationship Id="rId114" Type="http://schemas.openxmlformats.org/officeDocument/2006/relationships/hyperlink" Target="http://dieselturbo-uk.man.eu/" TargetMode="External"/><Relationship Id="rId275" Type="http://schemas.openxmlformats.org/officeDocument/2006/relationships/hyperlink" Target="http://www.gjmaintenance.co.uk/" TargetMode="External"/><Relationship Id="rId60" Type="http://schemas.openxmlformats.org/officeDocument/2006/relationships/hyperlink" Target="http://www.dhl.co.uk/en/contact_centre/contact_global_forwarding.html" TargetMode="External"/><Relationship Id="rId81" Type="http://schemas.openxmlformats.org/officeDocument/2006/relationships/hyperlink" Target="http://www.hadigyfinance.com/" TargetMode="External"/><Relationship Id="rId135" Type="http://schemas.openxmlformats.org/officeDocument/2006/relationships/hyperlink" Target="http://www.pipexpx.com/" TargetMode="External"/><Relationship Id="rId156" Type="http://schemas.openxmlformats.org/officeDocument/2006/relationships/hyperlink" Target="http://www.rodfordengineering.co.uk/" TargetMode="External"/><Relationship Id="rId177" Type="http://schemas.openxmlformats.org/officeDocument/2006/relationships/hyperlink" Target="http://www.wballoys.co.uk/" TargetMode="External"/><Relationship Id="rId198" Type="http://schemas.openxmlformats.org/officeDocument/2006/relationships/hyperlink" Target="http://www.springco.co.uk/" TargetMode="External"/><Relationship Id="rId202" Type="http://schemas.openxmlformats.org/officeDocument/2006/relationships/hyperlink" Target="http://sts-defence.com/" TargetMode="External"/><Relationship Id="rId223" Type="http://schemas.openxmlformats.org/officeDocument/2006/relationships/hyperlink" Target="http://vs-components.com/" TargetMode="External"/><Relationship Id="rId244" Type="http://schemas.openxmlformats.org/officeDocument/2006/relationships/hyperlink" Target="https://home.kuehne-nagel.com/" TargetMode="External"/><Relationship Id="rId18" Type="http://schemas.openxmlformats.org/officeDocument/2006/relationships/hyperlink" Target="http://www.amphenol-invotec.com/" TargetMode="External"/><Relationship Id="rId39" Type="http://schemas.openxmlformats.org/officeDocument/2006/relationships/hyperlink" Target="http://www.valvitalia.com/en/gruppo/brand/broady/about-us.html" TargetMode="External"/><Relationship Id="rId265" Type="http://schemas.openxmlformats.org/officeDocument/2006/relationships/hyperlink" Target="https://addisongroup.uk/addison-engineering/" TargetMode="External"/><Relationship Id="rId50" Type="http://schemas.openxmlformats.org/officeDocument/2006/relationships/hyperlink" Target="https://www.cvilaseroptics.com/home" TargetMode="External"/><Relationship Id="rId104" Type="http://schemas.openxmlformats.org/officeDocument/2006/relationships/hyperlink" Target="https://home.kuehne-nagel.com/" TargetMode="External"/><Relationship Id="rId125" Type="http://schemas.openxmlformats.org/officeDocument/2006/relationships/hyperlink" Target="http://www.nff.uk.com/" TargetMode="External"/><Relationship Id="rId146" Type="http://schemas.openxmlformats.org/officeDocument/2006/relationships/hyperlink" Target="https://www.reliance.co.uk/" TargetMode="External"/><Relationship Id="rId167" Type="http://schemas.openxmlformats.org/officeDocument/2006/relationships/hyperlink" Target="https://www.wincanton.co.uk/" TargetMode="External"/><Relationship Id="rId188" Type="http://schemas.openxmlformats.org/officeDocument/2006/relationships/hyperlink" Target="https://www.smi.group/" TargetMode="External"/><Relationship Id="rId71" Type="http://schemas.openxmlformats.org/officeDocument/2006/relationships/hyperlink" Target="http://www.fluoro-tech.co.uk/" TargetMode="External"/><Relationship Id="rId92" Type="http://schemas.openxmlformats.org/officeDocument/2006/relationships/hyperlink" Target="http://www.hyspec.co.uk/" TargetMode="External"/><Relationship Id="rId213" Type="http://schemas.openxmlformats.org/officeDocument/2006/relationships/hyperlink" Target="http://ecas.org/" TargetMode="External"/><Relationship Id="rId234" Type="http://schemas.openxmlformats.org/officeDocument/2006/relationships/hyperlink" Target="https://www.exsel-dytecna.com/" TargetMode="External"/><Relationship Id="rId2" Type="http://schemas.openxmlformats.org/officeDocument/2006/relationships/hyperlink" Target="http://agprecision.co.uk/" TargetMode="External"/><Relationship Id="rId29" Type="http://schemas.openxmlformats.org/officeDocument/2006/relationships/hyperlink" Target="http://www.bellurgan.com/bellurgan/Main/Home.htm" TargetMode="External"/><Relationship Id="rId255" Type="http://schemas.openxmlformats.org/officeDocument/2006/relationships/hyperlink" Target="https://en.wikipedia.org/wiki/East_Midlands" TargetMode="External"/><Relationship Id="rId276" Type="http://schemas.openxmlformats.org/officeDocument/2006/relationships/hyperlink" Target="https://www.hydegroup.com/hyde-precision-components" TargetMode="External"/><Relationship Id="rId40" Type="http://schemas.openxmlformats.org/officeDocument/2006/relationships/hyperlink" Target="http://www.dovermpg.com/bscfilters" TargetMode="External"/><Relationship Id="rId115" Type="http://schemas.openxmlformats.org/officeDocument/2006/relationships/hyperlink" Target="http://www.marlinsvs.co.uk/" TargetMode="External"/><Relationship Id="rId136" Type="http://schemas.openxmlformats.org/officeDocument/2006/relationships/hyperlink" Target="http://www.plexus.com/" TargetMode="External"/><Relationship Id="rId157" Type="http://schemas.openxmlformats.org/officeDocument/2006/relationships/hyperlink" Target="http://www.rotamic.co.uk/" TargetMode="External"/><Relationship Id="rId178" Type="http://schemas.openxmlformats.org/officeDocument/2006/relationships/hyperlink" Target="http://www.vitamaterials.com/" TargetMode="External"/><Relationship Id="rId61" Type="http://schemas.openxmlformats.org/officeDocument/2006/relationships/hyperlink" Target="http://www.dontaur.co.uk/" TargetMode="External"/><Relationship Id="rId82" Type="http://schemas.openxmlformats.org/officeDocument/2006/relationships/hyperlink" Target="http://www.hauckht.co.uk/Cheltenham" TargetMode="External"/><Relationship Id="rId199" Type="http://schemas.openxmlformats.org/officeDocument/2006/relationships/hyperlink" Target="http://www.stadiumgroupplc.com/" TargetMode="External"/><Relationship Id="rId203" Type="http://schemas.openxmlformats.org/officeDocument/2006/relationships/hyperlink" Target="http://www.sti-limited.com/" TargetMode="External"/><Relationship Id="rId19" Type="http://schemas.openxmlformats.org/officeDocument/2006/relationships/hyperlink" Target="https://www.analox.net/" TargetMode="External"/><Relationship Id="rId224" Type="http://schemas.openxmlformats.org/officeDocument/2006/relationships/hyperlink" Target="https://www.rm-electrical.com/" TargetMode="External"/><Relationship Id="rId245" Type="http://schemas.openxmlformats.org/officeDocument/2006/relationships/hyperlink" Target="https://home.kuehne-nagel.com/" TargetMode="External"/><Relationship Id="rId266" Type="http://schemas.openxmlformats.org/officeDocument/2006/relationships/hyperlink" Target="https://www.silcoms.com/" TargetMode="External"/><Relationship Id="rId30" Type="http://schemas.openxmlformats.org/officeDocument/2006/relationships/hyperlink" Target="http://benhamprecisionengineering.co.uk/" TargetMode="External"/><Relationship Id="rId105" Type="http://schemas.openxmlformats.org/officeDocument/2006/relationships/hyperlink" Target="https://home.kuehne-nagel.com/" TargetMode="External"/><Relationship Id="rId126" Type="http://schemas.openxmlformats.org/officeDocument/2006/relationships/hyperlink" Target="http://www.nitronica.com/" TargetMode="External"/><Relationship Id="rId147" Type="http://schemas.openxmlformats.org/officeDocument/2006/relationships/hyperlink" Target="http://www.reoinc.com/" TargetMode="External"/><Relationship Id="rId168" Type="http://schemas.openxmlformats.org/officeDocument/2006/relationships/hyperlink" Target="https://www.wincanton.co.uk/" TargetMode="External"/><Relationship Id="rId51" Type="http://schemas.openxmlformats.org/officeDocument/2006/relationships/hyperlink" Target="http://www.dseng.co.uk/" TargetMode="External"/><Relationship Id="rId72" Type="http://schemas.openxmlformats.org/officeDocument/2006/relationships/hyperlink" Target="http://www.fslaerospace.co.uk/" TargetMode="External"/><Relationship Id="rId93" Type="http://schemas.openxmlformats.org/officeDocument/2006/relationships/hyperlink" Target="https://www.icblue-electronics.com/" TargetMode="External"/><Relationship Id="rId189" Type="http://schemas.openxmlformats.org/officeDocument/2006/relationships/hyperlink" Target="http://seaconworldwide.com/about/company-profiles/seacon-europe-ltd/" TargetMode="External"/><Relationship Id="rId3" Type="http://schemas.openxmlformats.org/officeDocument/2006/relationships/hyperlink" Target="http://www.thermacore-europe.com/" TargetMode="External"/><Relationship Id="rId214" Type="http://schemas.openxmlformats.org/officeDocument/2006/relationships/hyperlink" Target="https://www.eicgroup.co.uk/about/companies/swmf" TargetMode="External"/><Relationship Id="rId235" Type="http://schemas.openxmlformats.org/officeDocument/2006/relationships/hyperlink" Target="http://www.euroscotengineering.co.uk/" TargetMode="External"/><Relationship Id="rId256" Type="http://schemas.openxmlformats.org/officeDocument/2006/relationships/hyperlink" Target="https://www.anglo-krempel.com/home/?gclid=EAIaIQobChMIm_CJstyg5QIVC1PTCh1oqwg7EAAYASAAEgJ7D_D_BwE" TargetMode="External"/><Relationship Id="rId277" Type="http://schemas.openxmlformats.org/officeDocument/2006/relationships/hyperlink" Target="https://www.hydegroup.com/hyde-coatings" TargetMode="External"/><Relationship Id="rId116" Type="http://schemas.openxmlformats.org/officeDocument/2006/relationships/hyperlink" Target="http://www.mcauleyengineering.co.uk/" TargetMode="External"/><Relationship Id="rId137" Type="http://schemas.openxmlformats.org/officeDocument/2006/relationships/hyperlink" Target="http://www.portav.com/" TargetMode="External"/><Relationship Id="rId158" Type="http://schemas.openxmlformats.org/officeDocument/2006/relationships/hyperlink" Target="http://www.rtaintl.com/" TargetMode="External"/><Relationship Id="rId20" Type="http://schemas.openxmlformats.org/officeDocument/2006/relationships/hyperlink" Target="http://www.arrowsmitheng.co.uk/" TargetMode="External"/><Relationship Id="rId41" Type="http://schemas.openxmlformats.org/officeDocument/2006/relationships/hyperlink" Target="http://www.carlisleit.com/" TargetMode="External"/><Relationship Id="rId62" Type="http://schemas.openxmlformats.org/officeDocument/2006/relationships/hyperlink" Target="http://www.doranengineering.com/" TargetMode="External"/><Relationship Id="rId83" Type="http://schemas.openxmlformats.org/officeDocument/2006/relationships/hyperlink" Target="http://www.hauckht.co.uk/" TargetMode="External"/><Relationship Id="rId179" Type="http://schemas.openxmlformats.org/officeDocument/2006/relationships/hyperlink" Target="https://www.velocity-composites.com/" TargetMode="External"/><Relationship Id="rId190" Type="http://schemas.openxmlformats.org/officeDocument/2006/relationships/hyperlink" Target="http://www.saweston.com/" TargetMode="External"/><Relationship Id="rId204" Type="http://schemas.openxmlformats.org/officeDocument/2006/relationships/hyperlink" Target="http://survitecgroup.com/" TargetMode="External"/><Relationship Id="rId225" Type="http://schemas.openxmlformats.org/officeDocument/2006/relationships/hyperlink" Target="https://www.hubersuhner.com/en" TargetMode="External"/><Relationship Id="rId246" Type="http://schemas.openxmlformats.org/officeDocument/2006/relationships/hyperlink" Target="http://www.geeprecision.org/" TargetMode="External"/><Relationship Id="rId267" Type="http://schemas.openxmlformats.org/officeDocument/2006/relationships/hyperlink" Target="http://phoenixcnc.co.uk/" TargetMode="External"/><Relationship Id="rId106" Type="http://schemas.openxmlformats.org/officeDocument/2006/relationships/hyperlink" Target="https://home.kuehne-nagel.com/" TargetMode="External"/><Relationship Id="rId127" Type="http://schemas.openxmlformats.org/officeDocument/2006/relationships/hyperlink" Target="http://www.norcott.co.uk/" TargetMode="External"/><Relationship Id="rId10" Type="http://schemas.openxmlformats.org/officeDocument/2006/relationships/hyperlink" Target="http://www.amfni.com/" TargetMode="External"/><Relationship Id="rId31" Type="http://schemas.openxmlformats.org/officeDocument/2006/relationships/hyperlink" Target="http://www.beverston.co.uk/" TargetMode="External"/><Relationship Id="rId52" Type="http://schemas.openxmlformats.org/officeDocument/2006/relationships/hyperlink" Target="http://www.daher.com/en/aerospace-equipment-systems/" TargetMode="External"/><Relationship Id="rId73" Type="http://schemas.openxmlformats.org/officeDocument/2006/relationships/hyperlink" Target="https://www.fuchs.com/UK/" TargetMode="External"/><Relationship Id="rId94" Type="http://schemas.openxmlformats.org/officeDocument/2006/relationships/hyperlink" Target="http://www.intelliconnect.co.uk/" TargetMode="External"/><Relationship Id="rId148" Type="http://schemas.openxmlformats.org/officeDocument/2006/relationships/hyperlink" Target="http://www.rhhfranks.com/" TargetMode="External"/><Relationship Id="rId169" Type="http://schemas.openxmlformats.org/officeDocument/2006/relationships/hyperlink" Target="https://www.wincanton.co.uk/" TargetMode="External"/><Relationship Id="rId4" Type="http://schemas.openxmlformats.org/officeDocument/2006/relationships/hyperlink" Target="http://www.abbeyforgedproducts.co.uk/" TargetMode="External"/><Relationship Id="rId180" Type="http://schemas.openxmlformats.org/officeDocument/2006/relationships/hyperlink" Target="http://www.upmet.uk/" TargetMode="External"/><Relationship Id="rId215" Type="http://schemas.openxmlformats.org/officeDocument/2006/relationships/hyperlink" Target="http://www.woodstockindustrial.com/" TargetMode="External"/><Relationship Id="rId236" Type="http://schemas.openxmlformats.org/officeDocument/2006/relationships/hyperlink" Target="http://www.teledynecml.com/" TargetMode="External"/><Relationship Id="rId257" Type="http://schemas.openxmlformats.org/officeDocument/2006/relationships/hyperlink" Target="http://nasmytharden.com/" TargetMode="External"/><Relationship Id="rId278" Type="http://schemas.openxmlformats.org/officeDocument/2006/relationships/printerSettings" Target="../printerSettings/printerSettings1.bin"/><Relationship Id="rId42" Type="http://schemas.openxmlformats.org/officeDocument/2006/relationships/hyperlink" Target="http://www.castleprecision.com/" TargetMode="External"/><Relationship Id="rId84" Type="http://schemas.openxmlformats.org/officeDocument/2006/relationships/hyperlink" Target="http://hauckht.co.uk/Telford" TargetMode="External"/><Relationship Id="rId138" Type="http://schemas.openxmlformats.org/officeDocument/2006/relationships/hyperlink" Target="http://www.metalpressingsandstampings.co.uk/" TargetMode="External"/><Relationship Id="rId191" Type="http://schemas.openxmlformats.org/officeDocument/2006/relationships/hyperlink" Target="https://www.sheffieldforgemasters.com/sfm/home" TargetMode="External"/><Relationship Id="rId205" Type="http://schemas.openxmlformats.org/officeDocument/2006/relationships/hyperlink" Target="http://www.swiftool.co.uk/" TargetMode="External"/><Relationship Id="rId247" Type="http://schemas.openxmlformats.org/officeDocument/2006/relationships/hyperlink" Target="http://www.seimaf.fr/" TargetMode="External"/><Relationship Id="rId107" Type="http://schemas.openxmlformats.org/officeDocument/2006/relationships/hyperlink" Target="https://www.kyocera-sgstool.eu/" TargetMode="External"/><Relationship Id="rId11" Type="http://schemas.openxmlformats.org/officeDocument/2006/relationships/hyperlink" Target="http://www.airandground.com/" TargetMode="External"/><Relationship Id="rId53" Type="http://schemas.openxmlformats.org/officeDocument/2006/relationships/hyperlink" Target="https://www.datapatternsindia.com/" TargetMode="External"/><Relationship Id="rId149" Type="http://schemas.openxmlformats.org/officeDocument/2006/relationships/hyperlink" Target="http://www.righton.co.uk/" TargetMode="External"/><Relationship Id="rId95" Type="http://schemas.openxmlformats.org/officeDocument/2006/relationships/hyperlink" Target="http://www.inter-tec.co.uk/" TargetMode="External"/><Relationship Id="rId160" Type="http://schemas.openxmlformats.org/officeDocument/2006/relationships/hyperlink" Target="http://www.sanmina.com/" TargetMode="External"/><Relationship Id="rId216" Type="http://schemas.openxmlformats.org/officeDocument/2006/relationships/hyperlink" Target="https://www.gmk.co.uk/" TargetMode="External"/><Relationship Id="rId258" Type="http://schemas.openxmlformats.org/officeDocument/2006/relationships/hyperlink" Target="http://www.moyol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01CAC-1612-4BC3-A85B-E3E8896B8B76}">
  <sheetPr codeName="Sheet1"/>
  <dimension ref="A1:B40"/>
  <sheetViews>
    <sheetView workbookViewId="0">
      <selection activeCell="C21" sqref="C21"/>
    </sheetView>
  </sheetViews>
  <sheetFormatPr defaultRowHeight="14.45"/>
  <cols>
    <col min="1" max="1" width="32.28515625" bestFit="1" customWidth="1"/>
    <col min="2" max="2" width="14" customWidth="1"/>
  </cols>
  <sheetData>
    <row r="1" spans="1:2">
      <c r="A1" s="216" t="s">
        <v>0</v>
      </c>
      <c r="B1" t="s">
        <v>1</v>
      </c>
    </row>
    <row r="3" spans="1:2">
      <c r="A3" t="s">
        <v>2</v>
      </c>
    </row>
    <row r="4" spans="1:2">
      <c r="A4">
        <v>268</v>
      </c>
    </row>
    <row r="6" spans="1:2">
      <c r="A6" s="217" t="s">
        <v>3</v>
      </c>
    </row>
    <row r="7" spans="1:2">
      <c r="A7">
        <f>SUM(A12,A17,A22)</f>
        <v>59</v>
      </c>
    </row>
    <row r="9" spans="1:2">
      <c r="A9" s="216" t="s">
        <v>4</v>
      </c>
      <c r="B9" t="s">
        <v>5</v>
      </c>
    </row>
    <row r="11" spans="1:2">
      <c r="A11" t="s">
        <v>2</v>
      </c>
    </row>
    <row r="12" spans="1:2">
      <c r="A12">
        <v>7</v>
      </c>
    </row>
    <row r="14" spans="1:2">
      <c r="A14" s="216" t="s">
        <v>6</v>
      </c>
      <c r="B14" t="s">
        <v>5</v>
      </c>
    </row>
    <row r="16" spans="1:2">
      <c r="A16" t="s">
        <v>2</v>
      </c>
    </row>
    <row r="17" spans="1:2">
      <c r="A17">
        <v>19</v>
      </c>
    </row>
    <row r="19" spans="1:2">
      <c r="A19" s="216" t="s">
        <v>7</v>
      </c>
      <c r="B19" t="s">
        <v>5</v>
      </c>
    </row>
    <row r="21" spans="1:2">
      <c r="A21" t="s">
        <v>2</v>
      </c>
    </row>
    <row r="22" spans="1:2">
      <c r="A22">
        <v>33</v>
      </c>
    </row>
    <row r="24" spans="1:2">
      <c r="A24" s="217" t="s">
        <v>8</v>
      </c>
    </row>
    <row r="25" spans="1:2">
      <c r="A25">
        <f>SUM(A30,A35)</f>
        <v>3</v>
      </c>
    </row>
    <row r="27" spans="1:2">
      <c r="A27" s="216" t="s">
        <v>7</v>
      </c>
      <c r="B27" t="s">
        <v>5</v>
      </c>
    </row>
    <row r="29" spans="1:2">
      <c r="A29" t="s">
        <v>2</v>
      </c>
    </row>
    <row r="30" spans="1:2">
      <c r="A30">
        <v>2</v>
      </c>
    </row>
    <row r="32" spans="1:2">
      <c r="A32" s="216" t="s">
        <v>6</v>
      </c>
      <c r="B32" s="218">
        <v>43843</v>
      </c>
    </row>
    <row r="34" spans="1:1">
      <c r="A34" t="s">
        <v>2</v>
      </c>
    </row>
    <row r="35" spans="1:1">
      <c r="A35">
        <v>1</v>
      </c>
    </row>
    <row r="39" spans="1:1">
      <c r="A39" t="s">
        <v>2</v>
      </c>
    </row>
    <row r="40" spans="1:1">
      <c r="A40">
        <v>311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F7FE4-E4EE-45B4-8BE0-5B81EDEF0A62}">
  <sheetPr codeName="Sheet2">
    <tabColor rgb="FF92D050"/>
    <pageSetUpPr fitToPage="1"/>
  </sheetPr>
  <dimension ref="A1:XEZ580"/>
  <sheetViews>
    <sheetView tabSelected="1" topLeftCell="A3" zoomScale="80" zoomScaleNormal="80" workbookViewId="0">
      <selection activeCell="D6" sqref="C6:F6"/>
    </sheetView>
  </sheetViews>
  <sheetFormatPr defaultColWidth="9.140625" defaultRowHeight="14.45" outlineLevelCol="1"/>
  <cols>
    <col min="1" max="1" width="47.7109375" style="204" customWidth="1"/>
    <col min="2" max="2" width="11.42578125" style="195" customWidth="1"/>
    <col min="3" max="3" width="63.5703125" bestFit="1" customWidth="1"/>
    <col min="4" max="4" width="24.140625" customWidth="1"/>
    <col min="5" max="5" width="24.28515625" customWidth="1"/>
    <col min="6" max="6" width="39.7109375" hidden="1" customWidth="1"/>
    <col min="7" max="7" width="4.7109375" customWidth="1"/>
    <col min="8" max="8" width="5.42578125" customWidth="1"/>
    <col min="9" max="9" width="4.42578125" customWidth="1"/>
    <col min="10" max="10" width="4.7109375" customWidth="1"/>
    <col min="11" max="11" width="2.42578125" hidden="1" customWidth="1" outlineLevel="1"/>
    <col min="12" max="13" width="2.7109375" hidden="1" customWidth="1" outlineLevel="1"/>
    <col min="14" max="14" width="4.42578125" hidden="1" customWidth="1" outlineLevel="1"/>
    <col min="15" max="49" width="2.7109375" hidden="1" customWidth="1" outlineLevel="1"/>
    <col min="50" max="50" width="15.5703125" hidden="1" customWidth="1" outlineLevel="1"/>
    <col min="51" max="51" width="13.7109375" hidden="1" customWidth="1" outlineLevel="1"/>
    <col min="52" max="52" width="10.42578125" hidden="1" customWidth="1" outlineLevel="1"/>
    <col min="53" max="53" width="9.42578125" hidden="1" customWidth="1" outlineLevel="1"/>
    <col min="54" max="54" width="10.7109375" hidden="1" customWidth="1" outlineLevel="1"/>
    <col min="55" max="55" width="12.28515625" customWidth="1" collapsed="1"/>
    <col min="56" max="56" width="13.7109375" hidden="1" customWidth="1"/>
    <col min="57" max="57" width="13.42578125" customWidth="1"/>
    <col min="58" max="58" width="13.7109375" hidden="1" customWidth="1"/>
    <col min="59" max="59" width="15.42578125" customWidth="1"/>
    <col min="60" max="60" width="14.42578125" hidden="1" customWidth="1"/>
    <col min="61" max="61" width="0" hidden="1" customWidth="1"/>
    <col min="62" max="62" width="26.28515625" customWidth="1"/>
    <col min="63" max="65" width="10.7109375" customWidth="1"/>
    <col min="66" max="66" width="3.42578125" customWidth="1"/>
    <col min="67" max="67" width="27.7109375" bestFit="1" customWidth="1"/>
    <col min="68" max="68" width="10.7109375" style="204" bestFit="1" customWidth="1"/>
    <col min="71" max="71" width="13.28515625" bestFit="1" customWidth="1"/>
  </cols>
  <sheetData>
    <row r="1" spans="1:71" ht="22.5" customHeight="1">
      <c r="A1" s="1" t="s">
        <v>9</v>
      </c>
      <c r="C1" s="1"/>
      <c r="D1" s="1"/>
      <c r="E1" s="2"/>
      <c r="F1" s="3"/>
      <c r="G1" s="3"/>
      <c r="H1" s="3"/>
      <c r="I1" s="1"/>
      <c r="J1" s="3"/>
      <c r="K1" s="4"/>
      <c r="L1" s="3"/>
      <c r="M1" s="5"/>
      <c r="N1" s="6" t="s">
        <v>10</v>
      </c>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5"/>
      <c r="AY1" s="8" t="s">
        <v>11</v>
      </c>
      <c r="AZ1" s="9"/>
      <c r="BA1" s="7"/>
      <c r="BC1" s="9"/>
      <c r="BD1" s="7"/>
      <c r="BE1" s="7"/>
      <c r="BF1" s="7"/>
      <c r="BG1" s="7"/>
      <c r="BH1" s="7"/>
      <c r="BJ1" s="276" t="s">
        <v>12</v>
      </c>
      <c r="BK1" s="277"/>
      <c r="BL1" s="277"/>
      <c r="BM1" s="278"/>
      <c r="BP1"/>
      <c r="BS1" s="232" t="s">
        <v>13</v>
      </c>
    </row>
    <row r="2" spans="1:71" ht="28.15" customHeight="1">
      <c r="A2" s="196"/>
      <c r="B2" s="196"/>
      <c r="C2" s="226" t="s">
        <v>14</v>
      </c>
      <c r="D2" s="227" t="s">
        <v>15</v>
      </c>
      <c r="E2" s="228" t="s">
        <v>16</v>
      </c>
      <c r="F2" s="3"/>
      <c r="G2" s="3"/>
      <c r="H2" s="3"/>
      <c r="I2" s="4"/>
      <c r="J2" s="3"/>
      <c r="K2" s="4"/>
      <c r="L2" s="3"/>
      <c r="M2" s="5"/>
      <c r="N2" s="10" t="s">
        <v>17</v>
      </c>
      <c r="O2" s="11" t="s">
        <v>18</v>
      </c>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5"/>
      <c r="AY2" s="13" t="s">
        <v>19</v>
      </c>
      <c r="AZ2" s="11" t="s">
        <v>20</v>
      </c>
      <c r="BA2" s="12"/>
      <c r="BB2" s="14"/>
      <c r="BC2" s="14"/>
      <c r="BD2" s="12"/>
      <c r="BE2" s="16"/>
      <c r="BF2" s="12"/>
      <c r="BG2" s="12"/>
      <c r="BH2" s="12"/>
      <c r="BJ2" s="230" t="s">
        <v>21</v>
      </c>
      <c r="BK2" s="220" t="s">
        <v>14</v>
      </c>
      <c r="BL2" s="221" t="s">
        <v>15</v>
      </c>
      <c r="BM2" s="222" t="s">
        <v>16</v>
      </c>
      <c r="BO2" s="223" t="s">
        <v>22</v>
      </c>
      <c r="BP2" s="243">
        <f ca="1" xml:space="preserve"> EOMONTH($BS$2,-1)</f>
        <v>44469</v>
      </c>
      <c r="BS2" s="233">
        <f ca="1">TODAY()</f>
        <v>44477</v>
      </c>
    </row>
    <row r="3" spans="1:71" ht="68.650000000000006" customHeight="1">
      <c r="C3" s="226">
        <f>COUNTIFS($BC$10:$BC$388,"&gt;="&amp;$BP$3)</f>
        <v>51</v>
      </c>
      <c r="D3" s="227">
        <f>COUNTIFS($BE$10:$BE$388,"&gt;="&amp;$BP$3)</f>
        <v>28</v>
      </c>
      <c r="E3" s="228">
        <f>COUNTIFS($BG$10:$BG$388,"&gt;="&amp;$BP$3)</f>
        <v>9</v>
      </c>
      <c r="F3" s="225"/>
      <c r="G3" s="213"/>
      <c r="H3" s="213"/>
      <c r="I3" s="17"/>
      <c r="J3" s="213"/>
      <c r="K3" s="17"/>
      <c r="L3" s="3"/>
      <c r="M3" s="5"/>
      <c r="N3" s="10" t="s">
        <v>23</v>
      </c>
      <c r="O3" s="11" t="s">
        <v>24</v>
      </c>
      <c r="P3" s="5"/>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5"/>
      <c r="AY3" s="10" t="s">
        <v>25</v>
      </c>
      <c r="AZ3" s="11" t="s">
        <v>26</v>
      </c>
      <c r="BA3" s="12"/>
      <c r="BB3" s="19"/>
      <c r="BC3" s="14"/>
      <c r="BD3" s="12"/>
      <c r="BE3" s="12"/>
      <c r="BF3" s="12"/>
      <c r="BG3" s="12"/>
      <c r="BH3" s="12"/>
      <c r="BJ3" s="230" t="s">
        <v>27</v>
      </c>
      <c r="BK3" s="229">
        <f>COUNTIFS($BC$10:$BC$388,"&gt;="&amp;$BP$3)</f>
        <v>51</v>
      </c>
      <c r="BL3" s="221">
        <f>COUNTIFS($BE$10:$BE$388,"&gt;="&amp;$BP$3)</f>
        <v>28</v>
      </c>
      <c r="BM3" s="222">
        <f>COUNTIFS($BG$10:$BG$388,"&gt;="&amp;$BP$3)</f>
        <v>9</v>
      </c>
      <c r="BN3" s="224"/>
      <c r="BO3" s="242" t="s">
        <v>28</v>
      </c>
      <c r="BP3" s="243">
        <v>43525</v>
      </c>
    </row>
    <row r="4" spans="1:71" ht="34.9" customHeight="1">
      <c r="A4" s="5"/>
      <c r="B4" s="197"/>
      <c r="C4" s="215"/>
      <c r="D4" s="215"/>
      <c r="E4" s="215"/>
      <c r="F4" s="214"/>
      <c r="G4" s="213"/>
      <c r="H4" s="213"/>
      <c r="I4" s="20"/>
      <c r="J4" s="213"/>
      <c r="K4" s="20"/>
      <c r="L4" s="3"/>
      <c r="M4" s="5"/>
      <c r="N4" s="10" t="s">
        <v>29</v>
      </c>
      <c r="O4" s="11" t="s">
        <v>30</v>
      </c>
      <c r="P4" s="5"/>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5"/>
      <c r="AY4" s="10" t="s">
        <v>31</v>
      </c>
      <c r="AZ4" s="11" t="s">
        <v>32</v>
      </c>
      <c r="BA4" s="12"/>
      <c r="BC4" s="21"/>
      <c r="BD4" s="22"/>
      <c r="BE4" s="12"/>
      <c r="BF4" s="12"/>
      <c r="BG4" s="12"/>
      <c r="BH4" s="12"/>
      <c r="BJ4" s="231" t="str">
        <f ca="1">CONCATENATE("Issued last month"," (", TEXT(BP2,"mmm-yy"), ")")</f>
        <v>Issued last month (Sep-21)</v>
      </c>
      <c r="BK4" s="229">
        <f ca="1">SUMPRODUCT(--(MONTH($BC$10:$BC$388)=MONTH($BP$2)),--(YEAR($BC$10:$BC$388)=YEAR($BP$2)),--(ISNUMBER($BC$10:$BC$388)))</f>
        <v>7</v>
      </c>
      <c r="BL4" s="221">
        <f ca="1">SUMPRODUCT(--(MONTH($BE$10:$BE$388)=MONTH($BP$2)),--(YEAR($BE$10:$BE$388)=YEAR($BP$2)),--(ISNUMBER($BE$10:$BE$388)))</f>
        <v>1</v>
      </c>
      <c r="BM4" s="222">
        <f ca="1">SUMPRODUCT(--(MONTH($BG$10:$BG$388)=MONTH($BP$2)),--(YEAR($BG$10:$BG$388)=YEAR($BP$2)),--(ISNUMBER($BG$10:$BG$388)))</f>
        <v>0</v>
      </c>
    </row>
    <row r="5" spans="1:71" ht="32.65" customHeight="1">
      <c r="A5" s="5"/>
      <c r="B5" s="197"/>
      <c r="C5" s="23" t="s">
        <v>33</v>
      </c>
      <c r="D5" s="180">
        <v>44477</v>
      </c>
      <c r="H5" s="24"/>
      <c r="I5" s="20"/>
      <c r="J5" s="24"/>
      <c r="K5" s="20"/>
      <c r="L5" s="3"/>
      <c r="M5" s="5"/>
      <c r="N5" s="10" t="s">
        <v>34</v>
      </c>
      <c r="O5" s="11" t="s">
        <v>35</v>
      </c>
      <c r="P5" s="5"/>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5"/>
      <c r="AY5" s="10" t="s">
        <v>36</v>
      </c>
      <c r="AZ5" s="11" t="s">
        <v>37</v>
      </c>
      <c r="BA5" s="12"/>
      <c r="BB5" s="14"/>
      <c r="BC5" s="14"/>
      <c r="BD5" s="12"/>
      <c r="BE5" s="12"/>
      <c r="BF5" s="12"/>
      <c r="BG5" s="12"/>
      <c r="BH5" s="12"/>
      <c r="BJ5" s="231" t="str">
        <f ca="1">CONCATENATE("Issued this month"," (", TEXT(BS2,"mmm-yy")," ",")")</f>
        <v>Issued this month (Oct-21 )</v>
      </c>
      <c r="BK5" s="229">
        <f ca="1">SUMPRODUCT(--(MONTH($BC$10:$BC$388)=MONTH($BS$2)),--(YEAR($BC$10:$BC$388)=YEAR($BS$2)),--(ISNUMBER($BC$10:$BC$388)))</f>
        <v>0</v>
      </c>
      <c r="BL5" s="221">
        <f ca="1">SUMPRODUCT(--(MONTH($BE$10:$BE$388)=MONTH($BS$2)),--(YEAR($BE$10:$BE$388)=YEAR($BS$2)),--(ISNUMBER($BE$10:$BE$388)))</f>
        <v>0</v>
      </c>
      <c r="BM5" s="222">
        <f ca="1">SUMPRODUCT(--(MONTH($BG$10:$BG$388)=MONTH($BS$2)),--(YEAR($BG$10:$BG$388)=YEAR($BS$2)),--(ISNUMBER($BG$10:$BG$388)))</f>
        <v>0</v>
      </c>
    </row>
    <row r="6" spans="1:71" ht="34.9" customHeight="1">
      <c r="C6" s="275" t="s">
        <v>38</v>
      </c>
      <c r="D6" s="275"/>
      <c r="E6" s="275"/>
      <c r="F6" s="275"/>
      <c r="G6" s="25"/>
      <c r="H6" s="26"/>
      <c r="I6" s="27"/>
      <c r="J6" s="26"/>
      <c r="K6" s="27"/>
      <c r="L6" s="28"/>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30"/>
      <c r="AY6" s="31"/>
      <c r="AZ6" s="32"/>
      <c r="BA6" s="29"/>
      <c r="BB6" s="33"/>
      <c r="BC6" s="32"/>
      <c r="BD6" s="29"/>
      <c r="BE6" s="29"/>
      <c r="BF6" s="29"/>
      <c r="BG6" s="29"/>
      <c r="BH6" s="29"/>
      <c r="BJ6" s="231"/>
      <c r="BK6" s="229"/>
      <c r="BL6" s="221"/>
      <c r="BM6" s="222"/>
    </row>
    <row r="7" spans="1:71" ht="39.6" customHeight="1">
      <c r="A7" s="282"/>
      <c r="B7" s="282"/>
      <c r="C7" s="282"/>
      <c r="D7" s="34"/>
      <c r="E7" s="12"/>
      <c r="F7" s="12"/>
      <c r="G7" s="12"/>
      <c r="H7" s="35"/>
      <c r="I7" s="12"/>
      <c r="J7" s="35"/>
      <c r="K7" s="12"/>
      <c r="L7" s="12"/>
      <c r="M7" s="12"/>
      <c r="N7" s="12"/>
      <c r="O7" s="12"/>
      <c r="P7" s="12"/>
      <c r="Q7" s="12"/>
      <c r="R7" s="12"/>
      <c r="S7" s="12"/>
      <c r="T7" s="12"/>
      <c r="U7" s="12"/>
      <c r="V7" s="12"/>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12"/>
      <c r="AX7" s="15"/>
      <c r="AY7" s="14"/>
      <c r="AZ7" s="14"/>
      <c r="BA7" s="12"/>
      <c r="BB7" s="18"/>
      <c r="BC7" s="32"/>
      <c r="BD7" s="29"/>
      <c r="BE7" s="12"/>
      <c r="BF7" s="12"/>
      <c r="BG7" s="36"/>
      <c r="BH7" s="36"/>
    </row>
    <row r="8" spans="1:71" ht="34.9" customHeight="1">
      <c r="A8" s="203"/>
      <c r="B8" s="203"/>
      <c r="C8" s="202"/>
      <c r="D8" s="241"/>
      <c r="E8" s="241"/>
      <c r="F8" s="241"/>
      <c r="G8" s="182"/>
      <c r="H8" s="37"/>
      <c r="I8" s="39"/>
      <c r="J8" s="38"/>
      <c r="K8" s="40"/>
      <c r="L8" s="283" t="s">
        <v>39</v>
      </c>
      <c r="M8" s="284"/>
      <c r="N8" s="284"/>
      <c r="O8" s="284"/>
      <c r="P8" s="284"/>
      <c r="Q8" s="284"/>
      <c r="R8" s="284"/>
      <c r="S8" s="284"/>
      <c r="T8" s="284"/>
      <c r="U8" s="284"/>
      <c r="V8" s="285"/>
      <c r="W8" s="286" t="s">
        <v>40</v>
      </c>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8"/>
      <c r="AX8" s="201"/>
      <c r="AY8" s="289" t="s">
        <v>41</v>
      </c>
      <c r="AZ8" s="290"/>
      <c r="BA8" s="290"/>
      <c r="BB8" s="290"/>
      <c r="BC8" s="279" t="s">
        <v>42</v>
      </c>
      <c r="BD8" s="280"/>
      <c r="BE8" s="280"/>
      <c r="BF8" s="280"/>
      <c r="BG8" s="280"/>
      <c r="BH8" s="281"/>
      <c r="BI8" s="200"/>
    </row>
    <row r="9" spans="1:71" ht="115.9">
      <c r="A9" s="41" t="s">
        <v>43</v>
      </c>
      <c r="B9" s="41" t="s">
        <v>44</v>
      </c>
      <c r="C9" s="42" t="s">
        <v>45</v>
      </c>
      <c r="D9" s="241" t="s">
        <v>46</v>
      </c>
      <c r="E9" s="241" t="s">
        <v>47</v>
      </c>
      <c r="F9" s="241" t="s">
        <v>48</v>
      </c>
      <c r="G9" s="181" t="s">
        <v>0</v>
      </c>
      <c r="H9" s="239" t="s">
        <v>49</v>
      </c>
      <c r="I9" s="43" t="s">
        <v>50</v>
      </c>
      <c r="J9" s="192" t="s">
        <v>51</v>
      </c>
      <c r="K9" s="44" t="s">
        <v>52</v>
      </c>
      <c r="L9" s="45" t="s">
        <v>53</v>
      </c>
      <c r="M9" s="45" t="s">
        <v>54</v>
      </c>
      <c r="N9" s="45" t="s">
        <v>55</v>
      </c>
      <c r="O9" s="45" t="s">
        <v>56</v>
      </c>
      <c r="P9" s="45" t="s">
        <v>57</v>
      </c>
      <c r="Q9" s="45" t="s">
        <v>58</v>
      </c>
      <c r="R9" s="45" t="s">
        <v>59</v>
      </c>
      <c r="S9" s="45" t="s">
        <v>60</v>
      </c>
      <c r="T9" s="45" t="s">
        <v>61</v>
      </c>
      <c r="U9" s="45" t="s">
        <v>62</v>
      </c>
      <c r="V9" s="46" t="s">
        <v>63</v>
      </c>
      <c r="W9" s="47" t="s">
        <v>64</v>
      </c>
      <c r="X9" s="47" t="s">
        <v>65</v>
      </c>
      <c r="Y9" s="47" t="s">
        <v>66</v>
      </c>
      <c r="Z9" s="47" t="s">
        <v>67</v>
      </c>
      <c r="AA9" s="47" t="s">
        <v>68</v>
      </c>
      <c r="AB9" s="47" t="s">
        <v>69</v>
      </c>
      <c r="AC9" s="47" t="s">
        <v>70</v>
      </c>
      <c r="AD9" s="47" t="s">
        <v>71</v>
      </c>
      <c r="AE9" s="47" t="s">
        <v>72</v>
      </c>
      <c r="AF9" s="47" t="s">
        <v>73</v>
      </c>
      <c r="AG9" s="47" t="s">
        <v>74</v>
      </c>
      <c r="AH9" s="47" t="s">
        <v>75</v>
      </c>
      <c r="AI9" s="47" t="s">
        <v>76</v>
      </c>
      <c r="AJ9" s="48" t="s">
        <v>77</v>
      </c>
      <c r="AK9" s="48" t="s">
        <v>78</v>
      </c>
      <c r="AL9" s="47" t="s">
        <v>79</v>
      </c>
      <c r="AM9" s="47" t="s">
        <v>80</v>
      </c>
      <c r="AN9" s="47" t="s">
        <v>81</v>
      </c>
      <c r="AO9" s="47" t="s">
        <v>82</v>
      </c>
      <c r="AP9" s="47" t="s">
        <v>83</v>
      </c>
      <c r="AQ9" s="47" t="s">
        <v>84</v>
      </c>
      <c r="AR9" s="48" t="s">
        <v>85</v>
      </c>
      <c r="AS9" s="48" t="s">
        <v>86</v>
      </c>
      <c r="AT9" s="47" t="s">
        <v>87</v>
      </c>
      <c r="AU9" s="47" t="s">
        <v>88</v>
      </c>
      <c r="AV9" s="49" t="s">
        <v>89</v>
      </c>
      <c r="AW9" s="49" t="s">
        <v>90</v>
      </c>
      <c r="AX9" s="50" t="s">
        <v>91</v>
      </c>
      <c r="AY9" s="51" t="s">
        <v>92</v>
      </c>
      <c r="AZ9" s="51" t="s">
        <v>93</v>
      </c>
      <c r="BA9" s="51" t="s">
        <v>94</v>
      </c>
      <c r="BB9" s="52" t="s">
        <v>95</v>
      </c>
      <c r="BC9" s="53" t="s">
        <v>7</v>
      </c>
      <c r="BD9" s="54" t="s">
        <v>96</v>
      </c>
      <c r="BE9" s="53" t="s">
        <v>6</v>
      </c>
      <c r="BF9" s="54" t="s">
        <v>97</v>
      </c>
      <c r="BG9" s="53" t="s">
        <v>4</v>
      </c>
      <c r="BH9" s="54" t="s">
        <v>98</v>
      </c>
      <c r="BI9" s="244" t="s">
        <v>99</v>
      </c>
    </row>
    <row r="10" spans="1:71" ht="15" customHeight="1">
      <c r="A10" s="90" t="s">
        <v>100</v>
      </c>
      <c r="B10" s="193" t="s">
        <v>101</v>
      </c>
      <c r="C10" s="210" t="s">
        <v>102</v>
      </c>
      <c r="D10" s="58">
        <v>6004</v>
      </c>
      <c r="E10" s="60" t="s">
        <v>103</v>
      </c>
      <c r="F10" s="60" t="s">
        <v>104</v>
      </c>
      <c r="G10" s="183" t="s">
        <v>1</v>
      </c>
      <c r="H10" s="70"/>
      <c r="I10" s="79"/>
      <c r="J10" s="58"/>
      <c r="K10" s="79"/>
      <c r="L10" s="79"/>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2" t="s">
        <v>17</v>
      </c>
      <c r="AX10" s="82">
        <v>43333</v>
      </c>
      <c r="AY10" s="97"/>
      <c r="AZ10" s="97"/>
      <c r="BA10" s="83"/>
      <c r="BB10" s="97">
        <v>43465</v>
      </c>
      <c r="BC10" s="236"/>
      <c r="BD10" s="67"/>
      <c r="BE10" s="68"/>
      <c r="BF10" s="69"/>
      <c r="BG10" s="68"/>
      <c r="BH10" s="178"/>
      <c r="BI10" s="177"/>
    </row>
    <row r="11" spans="1:71" ht="15" customHeight="1">
      <c r="A11" s="55" t="s">
        <v>105</v>
      </c>
      <c r="B11" s="106" t="s">
        <v>106</v>
      </c>
      <c r="C11" s="210" t="s">
        <v>107</v>
      </c>
      <c r="D11" s="58">
        <v>9000</v>
      </c>
      <c r="E11" s="72" t="s">
        <v>103</v>
      </c>
      <c r="F11" s="60" t="s">
        <v>104</v>
      </c>
      <c r="G11" s="183" t="s">
        <v>1</v>
      </c>
      <c r="H11" s="70"/>
      <c r="I11" s="237"/>
      <c r="J11" s="58"/>
      <c r="K11" s="237"/>
      <c r="L11" s="237"/>
      <c r="M11" s="238"/>
      <c r="N11" s="238"/>
      <c r="O11" s="238"/>
      <c r="P11" s="238"/>
      <c r="Q11" s="238"/>
      <c r="R11" s="238"/>
      <c r="S11" s="238"/>
      <c r="T11" s="238"/>
      <c r="U11" s="117"/>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117"/>
      <c r="AX11" s="61">
        <v>43250</v>
      </c>
      <c r="AY11" s="236"/>
      <c r="AZ11" s="236"/>
      <c r="BA11" s="236"/>
      <c r="BB11" s="236">
        <v>43252</v>
      </c>
      <c r="BC11" s="236"/>
      <c r="BD11" s="67"/>
      <c r="BE11" s="68"/>
      <c r="BF11" s="69"/>
      <c r="BG11" s="68"/>
      <c r="BH11" s="178"/>
      <c r="BI11" s="177"/>
    </row>
    <row r="12" spans="1:71" ht="15" customHeight="1">
      <c r="A12" s="55" t="s">
        <v>108</v>
      </c>
      <c r="B12" s="106" t="s">
        <v>109</v>
      </c>
      <c r="C12" s="210" t="s">
        <v>110</v>
      </c>
      <c r="D12" s="58">
        <v>11372</v>
      </c>
      <c r="E12" s="60" t="s">
        <v>103</v>
      </c>
      <c r="F12" s="60" t="s">
        <v>104</v>
      </c>
      <c r="G12" s="183" t="s">
        <v>1</v>
      </c>
      <c r="H12" s="70"/>
      <c r="I12" s="79"/>
      <c r="J12" s="58"/>
      <c r="K12" s="79"/>
      <c r="L12" s="79"/>
      <c r="M12" s="80"/>
      <c r="N12" s="80"/>
      <c r="O12" s="80"/>
      <c r="P12" s="80"/>
      <c r="Q12" s="80"/>
      <c r="R12" s="80"/>
      <c r="S12" s="80"/>
      <c r="T12" s="80"/>
      <c r="U12" s="80"/>
      <c r="V12" s="80"/>
      <c r="W12" s="80"/>
      <c r="X12" s="80"/>
      <c r="Y12" s="80"/>
      <c r="Z12" s="117" t="s">
        <v>23</v>
      </c>
      <c r="AA12" s="117"/>
      <c r="AB12" s="80"/>
      <c r="AC12" s="80"/>
      <c r="AD12" s="80"/>
      <c r="AE12" s="80"/>
      <c r="AF12" s="80"/>
      <c r="AG12" s="80"/>
      <c r="AH12" s="80"/>
      <c r="AI12" s="80"/>
      <c r="AJ12" s="80"/>
      <c r="AK12" s="80"/>
      <c r="AL12" s="80"/>
      <c r="AM12" s="80"/>
      <c r="AN12" s="80"/>
      <c r="AO12" s="80"/>
      <c r="AP12" s="80"/>
      <c r="AQ12" s="80"/>
      <c r="AR12" s="80"/>
      <c r="AS12" s="80"/>
      <c r="AT12" s="80"/>
      <c r="AU12" s="80"/>
      <c r="AV12" s="80"/>
      <c r="AW12" s="80"/>
      <c r="AX12" s="82">
        <v>43304</v>
      </c>
      <c r="AY12" s="97"/>
      <c r="AZ12" s="97"/>
      <c r="BA12" s="86"/>
      <c r="BB12" s="97">
        <v>43313</v>
      </c>
      <c r="BC12" s="236"/>
      <c r="BD12" s="67"/>
      <c r="BE12" s="68"/>
      <c r="BF12" s="69"/>
      <c r="BG12" s="68"/>
      <c r="BH12" s="178"/>
      <c r="BI12" s="234">
        <f>EDATE(BE12,12)</f>
        <v>366</v>
      </c>
    </row>
    <row r="13" spans="1:71">
      <c r="A13" s="90" t="s">
        <v>105</v>
      </c>
      <c r="B13" s="106" t="s">
        <v>111</v>
      </c>
      <c r="C13" s="191" t="s">
        <v>112</v>
      </c>
      <c r="D13" s="185">
        <v>560058</v>
      </c>
      <c r="E13" s="185" t="s">
        <v>113</v>
      </c>
      <c r="F13" s="191"/>
      <c r="G13" s="183"/>
      <c r="H13" s="70"/>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236"/>
      <c r="BD13" s="67"/>
      <c r="BE13" s="68"/>
      <c r="BF13" s="69"/>
      <c r="BG13" s="68"/>
      <c r="BH13" s="178"/>
      <c r="BI13" s="177"/>
    </row>
    <row r="14" spans="1:71" ht="15" customHeight="1">
      <c r="A14" s="90" t="s">
        <v>100</v>
      </c>
      <c r="B14" s="193" t="s">
        <v>114</v>
      </c>
      <c r="C14" s="206" t="s">
        <v>115</v>
      </c>
      <c r="D14" s="58" t="s">
        <v>116</v>
      </c>
      <c r="E14" s="129" t="s">
        <v>117</v>
      </c>
      <c r="F14" s="60" t="s">
        <v>104</v>
      </c>
      <c r="G14" s="183" t="s">
        <v>1</v>
      </c>
      <c r="H14" s="70"/>
      <c r="I14" s="75"/>
      <c r="J14" s="125"/>
      <c r="K14" s="75"/>
      <c r="L14" s="75"/>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117" t="s">
        <v>17</v>
      </c>
      <c r="AX14" s="105">
        <v>42278</v>
      </c>
      <c r="AY14" s="94">
        <v>43252</v>
      </c>
      <c r="AZ14" s="94">
        <v>43252</v>
      </c>
      <c r="BA14" s="66"/>
      <c r="BB14" s="94">
        <v>43265</v>
      </c>
      <c r="BC14" s="236">
        <v>43279</v>
      </c>
      <c r="BD14" s="67" t="s">
        <v>11</v>
      </c>
      <c r="BE14" s="68"/>
      <c r="BF14" s="69"/>
      <c r="BG14" s="68"/>
      <c r="BH14" s="178"/>
      <c r="BI14" s="177"/>
    </row>
    <row r="15" spans="1:71" ht="15" customHeight="1">
      <c r="A15" s="55" t="s">
        <v>105</v>
      </c>
      <c r="B15" s="106" t="s">
        <v>118</v>
      </c>
      <c r="C15" s="206" t="s">
        <v>119</v>
      </c>
      <c r="D15" s="58" t="s">
        <v>120</v>
      </c>
      <c r="E15" s="122" t="s">
        <v>121</v>
      </c>
      <c r="F15" s="60" t="s">
        <v>104</v>
      </c>
      <c r="G15" s="183" t="s">
        <v>1</v>
      </c>
      <c r="H15" s="70"/>
      <c r="I15" s="237"/>
      <c r="J15" s="58"/>
      <c r="K15" s="237"/>
      <c r="L15" s="123"/>
      <c r="M15" s="119" t="s">
        <v>23</v>
      </c>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9" t="s">
        <v>17</v>
      </c>
      <c r="AU15" s="118"/>
      <c r="AV15" s="118"/>
      <c r="AW15" s="118"/>
      <c r="AX15" s="61">
        <v>41607</v>
      </c>
      <c r="AY15" s="94">
        <v>42948</v>
      </c>
      <c r="AZ15" s="94">
        <v>42948</v>
      </c>
      <c r="BA15" s="63"/>
      <c r="BB15" s="94">
        <v>42491</v>
      </c>
      <c r="BC15" s="236">
        <v>43117</v>
      </c>
      <c r="BD15" s="67" t="s">
        <v>11</v>
      </c>
      <c r="BE15" s="68"/>
      <c r="BF15" s="69"/>
      <c r="BG15" s="68"/>
      <c r="BH15" s="178"/>
      <c r="BI15" s="177"/>
    </row>
    <row r="16" spans="1:71" ht="15" customHeight="1">
      <c r="A16" s="55" t="s">
        <v>100</v>
      </c>
      <c r="B16" s="199" t="s">
        <v>122</v>
      </c>
      <c r="C16" s="206" t="s">
        <v>123</v>
      </c>
      <c r="D16" s="58" t="s">
        <v>124</v>
      </c>
      <c r="E16" s="72" t="s">
        <v>125</v>
      </c>
      <c r="F16" s="60" t="s">
        <v>126</v>
      </c>
      <c r="G16" s="183" t="s">
        <v>1</v>
      </c>
      <c r="H16" s="240" t="s">
        <v>127</v>
      </c>
      <c r="I16" s="237"/>
      <c r="J16" s="71" t="s">
        <v>1</v>
      </c>
      <c r="K16" s="237"/>
      <c r="L16" s="74"/>
      <c r="M16" s="238"/>
      <c r="N16" s="238"/>
      <c r="O16" s="238"/>
      <c r="P16" s="238"/>
      <c r="Q16" s="117" t="s">
        <v>29</v>
      </c>
      <c r="R16" s="238"/>
      <c r="S16" s="238"/>
      <c r="T16" s="238"/>
      <c r="U16" s="238"/>
      <c r="V16" s="238"/>
      <c r="W16" s="238" t="s">
        <v>34</v>
      </c>
      <c r="X16" s="238"/>
      <c r="Y16" s="238"/>
      <c r="Z16" s="238"/>
      <c r="AA16" s="238"/>
      <c r="AB16" s="238"/>
      <c r="AC16" s="238"/>
      <c r="AD16" s="238"/>
      <c r="AE16" s="238"/>
      <c r="AF16" s="238"/>
      <c r="AG16" s="238"/>
      <c r="AH16" s="238"/>
      <c r="AI16" s="117" t="s">
        <v>23</v>
      </c>
      <c r="AJ16" s="238"/>
      <c r="AK16" s="238"/>
      <c r="AL16" s="238"/>
      <c r="AM16" s="238"/>
      <c r="AN16" s="238"/>
      <c r="AO16" s="238"/>
      <c r="AP16" s="238"/>
      <c r="AQ16" s="117"/>
      <c r="AR16" s="238" t="s">
        <v>17</v>
      </c>
      <c r="AS16" s="238"/>
      <c r="AT16" s="238"/>
      <c r="AU16" s="238"/>
      <c r="AV16" s="238"/>
      <c r="AW16" s="117"/>
      <c r="AX16" s="61">
        <v>40087</v>
      </c>
      <c r="AY16" s="236">
        <v>43145</v>
      </c>
      <c r="AZ16" s="236">
        <v>43220</v>
      </c>
      <c r="BA16" s="66"/>
      <c r="BB16" s="236">
        <v>43252</v>
      </c>
      <c r="BC16" s="236">
        <v>43283</v>
      </c>
      <c r="BD16" s="67" t="s">
        <v>11</v>
      </c>
      <c r="BE16" s="68"/>
      <c r="BF16" s="69"/>
      <c r="BG16" s="68"/>
      <c r="BH16" s="178"/>
      <c r="BI16" s="177"/>
    </row>
    <row r="17" spans="1:61" ht="15" customHeight="1">
      <c r="A17" s="90" t="s">
        <v>100</v>
      </c>
      <c r="B17" s="106" t="s">
        <v>128</v>
      </c>
      <c r="C17" s="206" t="s">
        <v>129</v>
      </c>
      <c r="D17" s="58" t="s">
        <v>130</v>
      </c>
      <c r="E17" s="72" t="s">
        <v>125</v>
      </c>
      <c r="F17" s="60" t="s">
        <v>126</v>
      </c>
      <c r="G17" s="183" t="s">
        <v>1</v>
      </c>
      <c r="H17" s="70"/>
      <c r="I17" s="64"/>
      <c r="J17" s="71" t="s">
        <v>1</v>
      </c>
      <c r="K17" s="64"/>
      <c r="L17" s="74"/>
      <c r="M17" s="238"/>
      <c r="N17" s="238"/>
      <c r="O17" s="238"/>
      <c r="P17" s="117" t="s">
        <v>23</v>
      </c>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117" t="s">
        <v>17</v>
      </c>
      <c r="AS17" s="117"/>
      <c r="AT17" s="238"/>
      <c r="AU17" s="238"/>
      <c r="AV17" s="238"/>
      <c r="AW17" s="238"/>
      <c r="AX17" s="104">
        <v>39873</v>
      </c>
      <c r="AY17" s="65">
        <v>43018</v>
      </c>
      <c r="AZ17" s="65">
        <v>43063</v>
      </c>
      <c r="BA17" s="65"/>
      <c r="BB17" s="65">
        <v>43221</v>
      </c>
      <c r="BC17" s="236">
        <v>43280</v>
      </c>
      <c r="BD17" s="67" t="s">
        <v>11</v>
      </c>
      <c r="BE17" s="68"/>
      <c r="BF17" s="69"/>
      <c r="BG17" s="68"/>
      <c r="BH17" s="178"/>
      <c r="BI17" s="177"/>
    </row>
    <row r="18" spans="1:61">
      <c r="A18" s="90" t="s">
        <v>105</v>
      </c>
      <c r="B18" s="193" t="s">
        <v>131</v>
      </c>
      <c r="C18" s="206" t="s">
        <v>132</v>
      </c>
      <c r="D18" s="58" t="s">
        <v>133</v>
      </c>
      <c r="E18" s="60" t="s">
        <v>134</v>
      </c>
      <c r="F18" s="60" t="s">
        <v>135</v>
      </c>
      <c r="G18" s="183" t="s">
        <v>1</v>
      </c>
      <c r="H18" s="70"/>
      <c r="I18" s="79"/>
      <c r="J18" s="71" t="s">
        <v>1</v>
      </c>
      <c r="K18" s="79"/>
      <c r="L18" s="117" t="s">
        <v>23</v>
      </c>
      <c r="M18" s="80"/>
      <c r="N18" s="80"/>
      <c r="O18" s="80"/>
      <c r="P18" s="80"/>
      <c r="Q18" s="80"/>
      <c r="R18" s="80"/>
      <c r="S18" s="80"/>
      <c r="T18" s="80"/>
      <c r="U18" s="80"/>
      <c r="V18" s="117" t="s">
        <v>23</v>
      </c>
      <c r="W18" s="80"/>
      <c r="X18" s="80"/>
      <c r="Y18" s="80"/>
      <c r="Z18" s="80"/>
      <c r="AA18" s="80"/>
      <c r="AB18" s="80"/>
      <c r="AC18" s="80"/>
      <c r="AD18" s="80"/>
      <c r="AE18" s="80"/>
      <c r="AF18" s="80"/>
      <c r="AG18" s="80"/>
      <c r="AH18" s="81" t="s">
        <v>23</v>
      </c>
      <c r="AI18" s="80"/>
      <c r="AJ18" s="81" t="s">
        <v>29</v>
      </c>
      <c r="AK18" s="80"/>
      <c r="AL18" s="80"/>
      <c r="AM18" s="80"/>
      <c r="AN18" s="80"/>
      <c r="AO18" s="80"/>
      <c r="AP18" s="80"/>
      <c r="AQ18" s="80"/>
      <c r="AR18" s="80"/>
      <c r="AS18" s="80"/>
      <c r="AT18" s="80"/>
      <c r="AU18" s="80"/>
      <c r="AV18" s="80"/>
      <c r="AW18" s="80"/>
      <c r="AX18" s="82">
        <v>42248</v>
      </c>
      <c r="AY18" s="97">
        <v>42430</v>
      </c>
      <c r="AZ18" s="97">
        <v>42339</v>
      </c>
      <c r="BA18" s="97">
        <v>42491</v>
      </c>
      <c r="BB18" s="130">
        <v>43004</v>
      </c>
      <c r="BC18" s="236"/>
      <c r="BD18" s="67"/>
      <c r="BE18" s="68">
        <v>43501</v>
      </c>
      <c r="BF18" s="69" t="s">
        <v>11</v>
      </c>
      <c r="BG18" s="68"/>
      <c r="BH18" s="178"/>
      <c r="BI18" s="177"/>
    </row>
    <row r="19" spans="1:61" ht="15" customHeight="1">
      <c r="A19" s="55" t="s">
        <v>100</v>
      </c>
      <c r="B19" s="106" t="s">
        <v>136</v>
      </c>
      <c r="C19" s="210" t="s">
        <v>137</v>
      </c>
      <c r="D19" s="58" t="s">
        <v>138</v>
      </c>
      <c r="E19" s="60" t="s">
        <v>125</v>
      </c>
      <c r="F19" s="60" t="s">
        <v>139</v>
      </c>
      <c r="G19" s="183" t="s">
        <v>1</v>
      </c>
      <c r="H19" s="70"/>
      <c r="I19" s="237"/>
      <c r="J19" s="58"/>
      <c r="K19" s="237"/>
      <c r="L19" s="237"/>
      <c r="M19" s="238"/>
      <c r="N19" s="238"/>
      <c r="O19" s="238"/>
      <c r="P19" s="238"/>
      <c r="Q19" s="238"/>
      <c r="R19" s="238"/>
      <c r="S19" s="238"/>
      <c r="T19" s="238"/>
      <c r="U19" s="117"/>
      <c r="V19" s="238"/>
      <c r="W19" s="238"/>
      <c r="X19" s="238"/>
      <c r="Y19" s="238" t="s">
        <v>17</v>
      </c>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117"/>
      <c r="AX19" s="61">
        <v>41518</v>
      </c>
      <c r="AY19" s="236"/>
      <c r="AZ19" s="236"/>
      <c r="BA19" s="236"/>
      <c r="BB19" s="236"/>
      <c r="BC19" s="236"/>
      <c r="BD19" s="67"/>
      <c r="BE19" s="68"/>
      <c r="BF19" s="69"/>
      <c r="BG19" s="68"/>
      <c r="BH19" s="178"/>
      <c r="BI19" s="177"/>
    </row>
    <row r="20" spans="1:61">
      <c r="A20" s="55" t="s">
        <v>100</v>
      </c>
      <c r="B20" s="106" t="s">
        <v>140</v>
      </c>
      <c r="C20" s="206" t="s">
        <v>141</v>
      </c>
      <c r="D20" s="58" t="s">
        <v>142</v>
      </c>
      <c r="E20" s="72" t="s">
        <v>143</v>
      </c>
      <c r="F20" s="60" t="s">
        <v>126</v>
      </c>
      <c r="G20" s="183" t="s">
        <v>1</v>
      </c>
      <c r="H20" s="70"/>
      <c r="I20" s="102" t="s">
        <v>1</v>
      </c>
      <c r="J20" s="71" t="s">
        <v>1</v>
      </c>
      <c r="K20" s="102"/>
      <c r="L20" s="81" t="s">
        <v>23</v>
      </c>
      <c r="M20" s="238"/>
      <c r="N20" s="238"/>
      <c r="O20" s="238"/>
      <c r="P20" s="238"/>
      <c r="Q20" s="117" t="s">
        <v>23</v>
      </c>
      <c r="R20" s="238"/>
      <c r="S20" s="238"/>
      <c r="T20" s="238"/>
      <c r="U20" s="238"/>
      <c r="V20" s="238"/>
      <c r="W20" s="238"/>
      <c r="X20" s="238"/>
      <c r="Y20" s="238"/>
      <c r="Z20" s="117" t="s">
        <v>29</v>
      </c>
      <c r="AA20" s="117"/>
      <c r="AB20" s="238"/>
      <c r="AC20" s="238"/>
      <c r="AD20" s="238"/>
      <c r="AE20" s="238"/>
      <c r="AF20" s="117" t="s">
        <v>23</v>
      </c>
      <c r="AG20" s="117" t="s">
        <v>23</v>
      </c>
      <c r="AH20" s="238"/>
      <c r="AI20" s="238"/>
      <c r="AJ20" s="117" t="s">
        <v>29</v>
      </c>
      <c r="AK20" s="117" t="s">
        <v>29</v>
      </c>
      <c r="AL20" s="117" t="s">
        <v>29</v>
      </c>
      <c r="AM20" s="117" t="s">
        <v>29</v>
      </c>
      <c r="AN20" s="238"/>
      <c r="AO20" s="238"/>
      <c r="AP20" s="238"/>
      <c r="AQ20" s="117" t="s">
        <v>23</v>
      </c>
      <c r="AR20" s="117" t="s">
        <v>17</v>
      </c>
      <c r="AS20" s="117"/>
      <c r="AT20" s="117" t="s">
        <v>23</v>
      </c>
      <c r="AU20" s="238"/>
      <c r="AV20" s="238"/>
      <c r="AW20" s="238"/>
      <c r="AX20" s="61">
        <v>39356</v>
      </c>
      <c r="AY20" s="65">
        <v>40513</v>
      </c>
      <c r="AZ20" s="65">
        <v>40513</v>
      </c>
      <c r="BA20" s="66"/>
      <c r="BB20" s="65">
        <v>40603</v>
      </c>
      <c r="BC20" s="236"/>
      <c r="BD20" s="67"/>
      <c r="BE20" s="68"/>
      <c r="BF20" s="69"/>
      <c r="BG20" s="68"/>
      <c r="BH20" s="178"/>
      <c r="BI20" s="177"/>
    </row>
    <row r="21" spans="1:61">
      <c r="A21" s="55" t="s">
        <v>105</v>
      </c>
      <c r="B21" s="106" t="s">
        <v>144</v>
      </c>
      <c r="C21" s="210" t="s">
        <v>145</v>
      </c>
      <c r="D21" s="58" t="s">
        <v>146</v>
      </c>
      <c r="E21" s="72" t="s">
        <v>147</v>
      </c>
      <c r="F21" s="187" t="s">
        <v>148</v>
      </c>
      <c r="G21" s="183"/>
      <c r="H21" s="70" t="s">
        <v>149</v>
      </c>
      <c r="I21" s="237"/>
      <c r="J21" s="58"/>
      <c r="K21" s="237"/>
      <c r="L21" s="237"/>
      <c r="M21" s="238"/>
      <c r="N21" s="238"/>
      <c r="O21" s="238"/>
      <c r="P21" s="238"/>
      <c r="Q21" s="238"/>
      <c r="R21" s="238"/>
      <c r="S21" s="238"/>
      <c r="T21" s="238"/>
      <c r="U21" s="117"/>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117"/>
      <c r="AX21" s="61"/>
      <c r="AY21" s="236"/>
      <c r="AZ21" s="236"/>
      <c r="BA21" s="236"/>
      <c r="BB21" s="236"/>
      <c r="BC21" s="236"/>
      <c r="BD21" s="67"/>
      <c r="BE21" s="68"/>
      <c r="BF21" s="69"/>
      <c r="BG21" s="68"/>
      <c r="BH21" s="178"/>
      <c r="BI21" s="177"/>
    </row>
    <row r="22" spans="1:61" ht="15" customHeight="1">
      <c r="A22" s="55" t="s">
        <v>100</v>
      </c>
      <c r="B22" s="106" t="s">
        <v>150</v>
      </c>
      <c r="C22" s="206" t="s">
        <v>151</v>
      </c>
      <c r="D22" s="58" t="s">
        <v>152</v>
      </c>
      <c r="E22" s="72" t="s">
        <v>125</v>
      </c>
      <c r="F22" s="60" t="s">
        <v>126</v>
      </c>
      <c r="G22" s="183" t="s">
        <v>1</v>
      </c>
      <c r="H22" s="70"/>
      <c r="I22" s="237"/>
      <c r="J22" s="71" t="s">
        <v>1</v>
      </c>
      <c r="K22" s="237"/>
      <c r="L22" s="117" t="s">
        <v>23</v>
      </c>
      <c r="M22" s="238"/>
      <c r="N22" s="238"/>
      <c r="O22" s="238"/>
      <c r="P22" s="238"/>
      <c r="Q22" s="117" t="s">
        <v>29</v>
      </c>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117" t="s">
        <v>23</v>
      </c>
      <c r="AO22" s="238"/>
      <c r="AP22" s="238"/>
      <c r="AQ22" s="117" t="s">
        <v>17</v>
      </c>
      <c r="AR22" s="238"/>
      <c r="AS22" s="238"/>
      <c r="AT22" s="238"/>
      <c r="AU22" s="238"/>
      <c r="AV22" s="238"/>
      <c r="AW22" s="238"/>
      <c r="AX22" s="61">
        <v>39995</v>
      </c>
      <c r="AY22" s="65">
        <v>42522</v>
      </c>
      <c r="AZ22" s="65">
        <v>42522</v>
      </c>
      <c r="BA22" s="66"/>
      <c r="BB22" s="65">
        <v>41091</v>
      </c>
      <c r="BC22" s="236"/>
      <c r="BD22" s="67"/>
      <c r="BE22" s="68"/>
      <c r="BF22" s="69"/>
      <c r="BG22" s="68"/>
      <c r="BH22" s="178"/>
      <c r="BI22" s="177"/>
    </row>
    <row r="23" spans="1:61">
      <c r="A23" s="90" t="s">
        <v>105</v>
      </c>
      <c r="B23" s="193" t="s">
        <v>153</v>
      </c>
      <c r="C23" s="206" t="s">
        <v>154</v>
      </c>
      <c r="D23" s="58" t="s">
        <v>155</v>
      </c>
      <c r="E23" s="99" t="s">
        <v>125</v>
      </c>
      <c r="F23" s="60" t="s">
        <v>156</v>
      </c>
      <c r="G23" s="183" t="s">
        <v>1</v>
      </c>
      <c r="H23" s="70"/>
      <c r="I23" s="79"/>
      <c r="J23" s="58"/>
      <c r="K23" s="79"/>
      <c r="L23" s="100"/>
      <c r="M23" s="91"/>
      <c r="N23" s="91"/>
      <c r="O23" s="91"/>
      <c r="P23" s="91"/>
      <c r="Q23" s="92" t="s">
        <v>23</v>
      </c>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2" t="s">
        <v>29</v>
      </c>
      <c r="AU23" s="91"/>
      <c r="AV23" s="91"/>
      <c r="AW23" s="91"/>
      <c r="AX23" s="82">
        <v>39873</v>
      </c>
      <c r="AY23" s="88">
        <v>40299</v>
      </c>
      <c r="AZ23" s="88">
        <v>40330</v>
      </c>
      <c r="BA23" s="88">
        <v>41699</v>
      </c>
      <c r="BB23" s="88">
        <v>40391</v>
      </c>
      <c r="BC23" s="236"/>
      <c r="BD23" s="67"/>
      <c r="BE23" s="68"/>
      <c r="BF23" s="69"/>
      <c r="BG23" s="68"/>
      <c r="BH23" s="178" t="s">
        <v>11</v>
      </c>
      <c r="BI23" s="177"/>
    </row>
    <row r="24" spans="1:61" ht="15" customHeight="1">
      <c r="A24" s="55" t="s">
        <v>100</v>
      </c>
      <c r="B24" s="199" t="s">
        <v>157</v>
      </c>
      <c r="C24" s="206" t="s">
        <v>158</v>
      </c>
      <c r="D24" s="58" t="s">
        <v>159</v>
      </c>
      <c r="E24" s="72" t="s">
        <v>125</v>
      </c>
      <c r="F24" s="60" t="s">
        <v>126</v>
      </c>
      <c r="G24" s="183" t="s">
        <v>1</v>
      </c>
      <c r="H24" s="240" t="s">
        <v>127</v>
      </c>
      <c r="I24" s="237"/>
      <c r="J24" s="71" t="s">
        <v>1</v>
      </c>
      <c r="K24" s="237"/>
      <c r="L24" s="117"/>
      <c r="M24" s="238"/>
      <c r="N24" s="238"/>
      <c r="O24" s="238"/>
      <c r="P24" s="238"/>
      <c r="Q24" s="117"/>
      <c r="R24" s="238"/>
      <c r="S24" s="238"/>
      <c r="T24" s="238"/>
      <c r="U24" s="238"/>
      <c r="V24" s="238"/>
      <c r="W24" s="238"/>
      <c r="X24" s="238"/>
      <c r="Y24" s="238"/>
      <c r="Z24" s="238"/>
      <c r="AA24" s="238"/>
      <c r="AB24" s="238"/>
      <c r="AC24" s="238"/>
      <c r="AD24" s="238"/>
      <c r="AE24" s="238"/>
      <c r="AF24" s="238"/>
      <c r="AG24" s="238"/>
      <c r="AH24" s="238"/>
      <c r="AI24" s="117" t="s">
        <v>23</v>
      </c>
      <c r="AJ24" s="238"/>
      <c r="AK24" s="238"/>
      <c r="AL24" s="238"/>
      <c r="AM24" s="238"/>
      <c r="AN24" s="117" t="s">
        <v>23</v>
      </c>
      <c r="AO24" s="238"/>
      <c r="AP24" s="238"/>
      <c r="AQ24" s="238"/>
      <c r="AR24" s="117" t="s">
        <v>17</v>
      </c>
      <c r="AS24" s="117"/>
      <c r="AT24" s="238"/>
      <c r="AU24" s="238"/>
      <c r="AV24" s="238" t="s">
        <v>29</v>
      </c>
      <c r="AW24" s="238"/>
      <c r="AX24" s="61">
        <v>39387</v>
      </c>
      <c r="AY24" s="65">
        <v>43220</v>
      </c>
      <c r="AZ24" s="65">
        <v>43202</v>
      </c>
      <c r="BA24" s="66"/>
      <c r="BB24" s="65">
        <v>43221</v>
      </c>
      <c r="BC24" s="236">
        <v>43280</v>
      </c>
      <c r="BD24" s="67" t="s">
        <v>11</v>
      </c>
      <c r="BE24" s="68"/>
      <c r="BF24" s="69"/>
      <c r="BG24" s="68"/>
      <c r="BH24" s="178"/>
      <c r="BI24" s="177"/>
    </row>
    <row r="25" spans="1:61">
      <c r="A25" s="55" t="s">
        <v>100</v>
      </c>
      <c r="B25" s="106" t="s">
        <v>160</v>
      </c>
      <c r="C25" s="206" t="s">
        <v>161</v>
      </c>
      <c r="D25" s="58" t="s">
        <v>162</v>
      </c>
      <c r="E25" s="59" t="s">
        <v>134</v>
      </c>
      <c r="F25" s="60" t="s">
        <v>163</v>
      </c>
      <c r="G25" s="183" t="s">
        <v>1</v>
      </c>
      <c r="H25" s="70"/>
      <c r="I25" s="237"/>
      <c r="J25" s="73"/>
      <c r="K25" s="237"/>
      <c r="L25" s="237"/>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117" t="s">
        <v>17</v>
      </c>
      <c r="AK25" s="238"/>
      <c r="AL25" s="238"/>
      <c r="AM25" s="238"/>
      <c r="AN25" s="238"/>
      <c r="AO25" s="238"/>
      <c r="AP25" s="238"/>
      <c r="AQ25" s="238"/>
      <c r="AR25" s="238"/>
      <c r="AS25" s="238"/>
      <c r="AT25" s="238"/>
      <c r="AU25" s="238"/>
      <c r="AV25" s="238"/>
      <c r="AW25" s="238"/>
      <c r="AX25" s="61">
        <v>39387</v>
      </c>
      <c r="AY25" s="65">
        <v>42702</v>
      </c>
      <c r="AZ25" s="65">
        <v>42703</v>
      </c>
      <c r="BA25" s="66"/>
      <c r="BB25" s="65">
        <v>42979</v>
      </c>
      <c r="BC25" s="236">
        <v>43180</v>
      </c>
      <c r="BD25" s="67" t="s">
        <v>11</v>
      </c>
      <c r="BE25" s="68"/>
      <c r="BF25" s="69"/>
      <c r="BG25" s="68"/>
      <c r="BH25" s="178" t="s">
        <v>11</v>
      </c>
      <c r="BI25" s="177"/>
    </row>
    <row r="26" spans="1:61">
      <c r="A26" s="55" t="s">
        <v>100</v>
      </c>
      <c r="B26" s="106" t="s">
        <v>164</v>
      </c>
      <c r="C26" s="210" t="s">
        <v>165</v>
      </c>
      <c r="D26" s="58" t="s">
        <v>166</v>
      </c>
      <c r="E26" s="96" t="s">
        <v>134</v>
      </c>
      <c r="F26" s="60" t="s">
        <v>163</v>
      </c>
      <c r="G26" s="183" t="s">
        <v>1</v>
      </c>
      <c r="H26" s="70"/>
      <c r="I26" s="79"/>
      <c r="J26" s="58"/>
      <c r="K26" s="79"/>
      <c r="L26" s="114"/>
      <c r="M26" s="80"/>
      <c r="N26" s="80"/>
      <c r="O26" s="80"/>
      <c r="P26" s="80"/>
      <c r="Q26" s="80"/>
      <c r="R26" s="80"/>
      <c r="S26" s="80"/>
      <c r="T26" s="80"/>
      <c r="U26" s="80"/>
      <c r="V26" s="80"/>
      <c r="W26" s="80"/>
      <c r="X26" s="80"/>
      <c r="Y26" s="80"/>
      <c r="Z26" s="80"/>
      <c r="AA26" s="80"/>
      <c r="AB26" s="80"/>
      <c r="AC26" s="80"/>
      <c r="AD26" s="80"/>
      <c r="AE26" s="80"/>
      <c r="AF26" s="80"/>
      <c r="AG26" s="80"/>
      <c r="AH26" s="80"/>
      <c r="AI26" s="80"/>
      <c r="AJ26" s="81" t="s">
        <v>17</v>
      </c>
      <c r="AK26" s="80"/>
      <c r="AL26" s="80"/>
      <c r="AM26" s="80"/>
      <c r="AN26" s="80"/>
      <c r="AO26" s="80"/>
      <c r="AP26" s="80"/>
      <c r="AQ26" s="80"/>
      <c r="AR26" s="80"/>
      <c r="AS26" s="80"/>
      <c r="AT26" s="80"/>
      <c r="AU26" s="80"/>
      <c r="AV26" s="80"/>
      <c r="AW26" s="80"/>
      <c r="AX26" s="82">
        <v>43061</v>
      </c>
      <c r="AY26" s="131"/>
      <c r="AZ26" s="86"/>
      <c r="BA26" s="97"/>
      <c r="BB26" s="97"/>
      <c r="BC26" s="236"/>
      <c r="BD26" s="67"/>
      <c r="BE26" s="68"/>
      <c r="BF26" s="69"/>
      <c r="BG26" s="68"/>
      <c r="BH26" s="178"/>
      <c r="BI26" s="177"/>
    </row>
    <row r="27" spans="1:61" ht="15" customHeight="1">
      <c r="A27" s="55" t="s">
        <v>100</v>
      </c>
      <c r="B27" s="106" t="s">
        <v>167</v>
      </c>
      <c r="C27" s="206" t="s">
        <v>168</v>
      </c>
      <c r="D27" s="58" t="s">
        <v>169</v>
      </c>
      <c r="E27" s="72" t="s">
        <v>134</v>
      </c>
      <c r="F27" s="60" t="s">
        <v>163</v>
      </c>
      <c r="G27" s="183" t="s">
        <v>1</v>
      </c>
      <c r="H27" s="70"/>
      <c r="I27" s="237"/>
      <c r="J27" s="58"/>
      <c r="K27" s="237"/>
      <c r="L27" s="74"/>
      <c r="M27" s="238"/>
      <c r="N27" s="238"/>
      <c r="O27" s="238"/>
      <c r="P27" s="238"/>
      <c r="Q27" s="238"/>
      <c r="R27" s="238"/>
      <c r="S27" s="238"/>
      <c r="T27" s="238"/>
      <c r="U27" s="238"/>
      <c r="V27" s="117"/>
      <c r="W27" s="238"/>
      <c r="X27" s="238"/>
      <c r="Y27" s="238"/>
      <c r="Z27" s="238"/>
      <c r="AA27" s="238"/>
      <c r="AB27" s="238"/>
      <c r="AC27" s="238"/>
      <c r="AD27" s="238"/>
      <c r="AE27" s="238"/>
      <c r="AF27" s="238"/>
      <c r="AG27" s="238"/>
      <c r="AH27" s="238"/>
      <c r="AI27" s="238"/>
      <c r="AJ27" s="117" t="s">
        <v>17</v>
      </c>
      <c r="AK27" s="238"/>
      <c r="AL27" s="238"/>
      <c r="AM27" s="238"/>
      <c r="AN27" s="238"/>
      <c r="AO27" s="238"/>
      <c r="AP27" s="238"/>
      <c r="AQ27" s="238"/>
      <c r="AR27" s="238"/>
      <c r="AS27" s="238"/>
      <c r="AT27" s="238"/>
      <c r="AU27" s="238"/>
      <c r="AV27" s="238"/>
      <c r="AW27" s="238"/>
      <c r="AX27" s="61">
        <v>40483</v>
      </c>
      <c r="AY27" s="236">
        <v>41791</v>
      </c>
      <c r="AZ27" s="143">
        <v>42125</v>
      </c>
      <c r="BA27" s="143"/>
      <c r="BB27" s="236">
        <v>42675</v>
      </c>
      <c r="BC27" s="236"/>
      <c r="BD27" s="67"/>
      <c r="BE27" s="68">
        <v>43206</v>
      </c>
      <c r="BF27" s="69" t="s">
        <v>11</v>
      </c>
      <c r="BG27" s="68"/>
      <c r="BH27" s="178"/>
      <c r="BI27" s="177"/>
    </row>
    <row r="28" spans="1:61" ht="15" customHeight="1">
      <c r="A28" s="55" t="s">
        <v>100</v>
      </c>
      <c r="B28" s="106" t="s">
        <v>170</v>
      </c>
      <c r="C28" s="206" t="s">
        <v>171</v>
      </c>
      <c r="D28" s="58" t="s">
        <v>169</v>
      </c>
      <c r="E28" s="122" t="s">
        <v>134</v>
      </c>
      <c r="F28" s="60" t="s">
        <v>172</v>
      </c>
      <c r="G28" s="183" t="s">
        <v>1</v>
      </c>
      <c r="H28" s="70"/>
      <c r="I28" s="237"/>
      <c r="J28" s="58"/>
      <c r="K28" s="237"/>
      <c r="L28" s="123"/>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117" t="s">
        <v>17</v>
      </c>
      <c r="AK28" s="238"/>
      <c r="AL28" s="238"/>
      <c r="AM28" s="238"/>
      <c r="AN28" s="238"/>
      <c r="AO28" s="238"/>
      <c r="AP28" s="238"/>
      <c r="AQ28" s="238"/>
      <c r="AR28" s="238"/>
      <c r="AS28" s="238"/>
      <c r="AT28" s="238"/>
      <c r="AU28" s="238"/>
      <c r="AV28" s="238"/>
      <c r="AW28" s="238"/>
      <c r="AX28" s="61">
        <v>42761</v>
      </c>
      <c r="AY28" s="236">
        <v>42807</v>
      </c>
      <c r="AZ28" s="236">
        <v>43087</v>
      </c>
      <c r="BA28" s="94">
        <v>42891</v>
      </c>
      <c r="BB28" s="97">
        <v>43040</v>
      </c>
      <c r="BC28" s="236"/>
      <c r="BD28" s="67"/>
      <c r="BE28" s="68"/>
      <c r="BF28" s="69"/>
      <c r="BG28" s="68">
        <v>43594</v>
      </c>
      <c r="BH28" s="178"/>
      <c r="BI28" s="177"/>
    </row>
    <row r="29" spans="1:61">
      <c r="A29" s="55" t="s">
        <v>105</v>
      </c>
      <c r="B29" s="106" t="s">
        <v>173</v>
      </c>
      <c r="C29" s="206" t="s">
        <v>174</v>
      </c>
      <c r="D29" s="58" t="s">
        <v>175</v>
      </c>
      <c r="E29" s="99" t="s">
        <v>134</v>
      </c>
      <c r="F29" s="60" t="s">
        <v>172</v>
      </c>
      <c r="G29" s="183" t="s">
        <v>1</v>
      </c>
      <c r="H29" s="70"/>
      <c r="I29" s="79"/>
      <c r="J29" s="58"/>
      <c r="K29" s="79"/>
      <c r="L29" s="100"/>
      <c r="M29" s="80"/>
      <c r="N29" s="80"/>
      <c r="O29" s="80"/>
      <c r="P29" s="80"/>
      <c r="Q29" s="80"/>
      <c r="R29" s="80"/>
      <c r="S29" s="80"/>
      <c r="T29" s="80"/>
      <c r="U29" s="80"/>
      <c r="V29" s="80"/>
      <c r="W29" s="80"/>
      <c r="X29" s="80"/>
      <c r="Y29" s="80"/>
      <c r="Z29" s="80"/>
      <c r="AA29" s="80"/>
      <c r="AB29" s="80"/>
      <c r="AC29" s="80"/>
      <c r="AD29" s="80"/>
      <c r="AE29" s="80"/>
      <c r="AF29" s="80"/>
      <c r="AG29" s="80"/>
      <c r="AH29" s="80"/>
      <c r="AI29" s="80"/>
      <c r="AJ29" s="81" t="s">
        <v>23</v>
      </c>
      <c r="AK29" s="80"/>
      <c r="AL29" s="80"/>
      <c r="AM29" s="80"/>
      <c r="AN29" s="80"/>
      <c r="AO29" s="80"/>
      <c r="AP29" s="80"/>
      <c r="AQ29" s="80"/>
      <c r="AR29" s="80"/>
      <c r="AS29" s="80"/>
      <c r="AT29" s="80"/>
      <c r="AU29" s="80"/>
      <c r="AV29" s="80"/>
      <c r="AW29" s="80"/>
      <c r="AX29" s="82">
        <v>42761</v>
      </c>
      <c r="AY29" s="97">
        <v>42807</v>
      </c>
      <c r="AZ29" s="97">
        <v>43090</v>
      </c>
      <c r="BA29" s="88">
        <v>42891</v>
      </c>
      <c r="BB29" s="97">
        <v>43040</v>
      </c>
      <c r="BC29" s="236"/>
      <c r="BD29" s="67"/>
      <c r="BE29" s="68"/>
      <c r="BF29" s="69" t="s">
        <v>11</v>
      </c>
      <c r="BG29" s="68">
        <v>43762</v>
      </c>
      <c r="BH29" s="178"/>
      <c r="BI29" s="177"/>
    </row>
    <row r="30" spans="1:61">
      <c r="A30" s="55" t="s">
        <v>105</v>
      </c>
      <c r="B30" s="106" t="s">
        <v>176</v>
      </c>
      <c r="C30" s="206" t="s">
        <v>177</v>
      </c>
      <c r="D30" s="58" t="s">
        <v>175</v>
      </c>
      <c r="E30" s="96" t="s">
        <v>134</v>
      </c>
      <c r="F30" s="60" t="s">
        <v>163</v>
      </c>
      <c r="G30" s="183" t="s">
        <v>1</v>
      </c>
      <c r="H30" s="70"/>
      <c r="I30" s="237"/>
      <c r="J30" s="58" t="s">
        <v>1</v>
      </c>
      <c r="K30" s="237"/>
      <c r="L30" s="237"/>
      <c r="M30" s="238"/>
      <c r="N30" s="238"/>
      <c r="O30" s="238"/>
      <c r="P30" s="238"/>
      <c r="Q30" s="238"/>
      <c r="R30" s="238"/>
      <c r="S30" s="238"/>
      <c r="T30" s="238"/>
      <c r="U30" s="117"/>
      <c r="V30" s="238" t="s">
        <v>23</v>
      </c>
      <c r="W30" s="238"/>
      <c r="X30" s="238"/>
      <c r="Y30" s="238"/>
      <c r="Z30" s="238" t="s">
        <v>23</v>
      </c>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117"/>
      <c r="AX30" s="61">
        <v>39173</v>
      </c>
      <c r="AY30" s="236">
        <v>40391</v>
      </c>
      <c r="AZ30" s="236">
        <v>40391</v>
      </c>
      <c r="BA30" s="236"/>
      <c r="BB30" s="236">
        <v>2011</v>
      </c>
      <c r="BC30" s="236"/>
      <c r="BD30" s="67"/>
      <c r="BE30" s="68"/>
      <c r="BF30" s="69"/>
      <c r="BG30" s="68"/>
      <c r="BH30" s="178"/>
      <c r="BI30" s="234">
        <v>44197</v>
      </c>
    </row>
    <row r="31" spans="1:61" ht="15" customHeight="1">
      <c r="A31" s="55" t="s">
        <v>105</v>
      </c>
      <c r="B31" s="106" t="s">
        <v>178</v>
      </c>
      <c r="C31" s="206" t="s">
        <v>179</v>
      </c>
      <c r="D31" s="58" t="s">
        <v>180</v>
      </c>
      <c r="E31" s="72" t="s">
        <v>134</v>
      </c>
      <c r="F31" s="60" t="s">
        <v>163</v>
      </c>
      <c r="G31" s="183" t="s">
        <v>1</v>
      </c>
      <c r="H31" s="70"/>
      <c r="I31" s="237"/>
      <c r="J31" s="58"/>
      <c r="K31" s="237"/>
      <c r="L31" s="237"/>
      <c r="M31" s="238"/>
      <c r="N31" s="238"/>
      <c r="O31" s="238"/>
      <c r="P31" s="238"/>
      <c r="Q31" s="238"/>
      <c r="R31" s="238"/>
      <c r="S31" s="238"/>
      <c r="T31" s="238"/>
      <c r="U31" s="117"/>
      <c r="V31" s="238"/>
      <c r="W31" s="238"/>
      <c r="X31" s="238"/>
      <c r="Y31" s="238"/>
      <c r="Z31" s="238"/>
      <c r="AA31" s="238"/>
      <c r="AB31" s="238"/>
      <c r="AC31" s="238"/>
      <c r="AD31" s="238"/>
      <c r="AE31" s="238"/>
      <c r="AF31" s="238"/>
      <c r="AG31" s="238"/>
      <c r="AH31" s="238"/>
      <c r="AI31" s="238"/>
      <c r="AJ31" s="238"/>
      <c r="AK31" s="238" t="s">
        <v>29</v>
      </c>
      <c r="AL31" s="238"/>
      <c r="AM31" s="238"/>
      <c r="AN31" s="238"/>
      <c r="AO31" s="238"/>
      <c r="AP31" s="238"/>
      <c r="AQ31" s="238"/>
      <c r="AR31" s="238"/>
      <c r="AS31" s="238"/>
      <c r="AT31" s="238" t="s">
        <v>23</v>
      </c>
      <c r="AU31" s="238"/>
      <c r="AV31" s="238"/>
      <c r="AW31" s="117"/>
      <c r="AX31" s="61">
        <v>39904</v>
      </c>
      <c r="AY31" s="236">
        <v>42767</v>
      </c>
      <c r="AZ31" s="236">
        <v>42736</v>
      </c>
      <c r="BA31" s="236"/>
      <c r="BB31" s="236">
        <v>43235</v>
      </c>
      <c r="BC31" s="236">
        <v>44246</v>
      </c>
      <c r="BD31" s="67" t="s">
        <v>11</v>
      </c>
      <c r="BE31" s="68"/>
      <c r="BF31" s="69"/>
      <c r="BG31" s="68"/>
      <c r="BH31" s="178"/>
      <c r="BI31" s="177"/>
    </row>
    <row r="32" spans="1:61" ht="15" customHeight="1">
      <c r="A32" s="55" t="s">
        <v>105</v>
      </c>
      <c r="B32" s="106" t="s">
        <v>181</v>
      </c>
      <c r="C32" s="206" t="s">
        <v>182</v>
      </c>
      <c r="D32" s="58" t="s">
        <v>183</v>
      </c>
      <c r="E32" s="59" t="s">
        <v>148</v>
      </c>
      <c r="F32" s="60" t="s">
        <v>184</v>
      </c>
      <c r="G32" s="183" t="s">
        <v>1</v>
      </c>
      <c r="H32" s="70"/>
      <c r="I32" s="237"/>
      <c r="J32" s="58" t="s">
        <v>1</v>
      </c>
      <c r="K32" s="237"/>
      <c r="L32" s="237"/>
      <c r="M32" s="238"/>
      <c r="N32" s="238"/>
      <c r="O32" s="238"/>
      <c r="P32" s="238"/>
      <c r="Q32" s="238"/>
      <c r="R32" s="238"/>
      <c r="S32" s="238"/>
      <c r="T32" s="238"/>
      <c r="U32" s="117"/>
      <c r="V32" s="238"/>
      <c r="W32" s="238"/>
      <c r="X32" s="238"/>
      <c r="Y32" s="238"/>
      <c r="Z32" s="238" t="s">
        <v>23</v>
      </c>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117"/>
      <c r="AX32" s="61">
        <v>39173</v>
      </c>
      <c r="AY32" s="236">
        <v>42598</v>
      </c>
      <c r="AZ32" s="236">
        <v>42600</v>
      </c>
      <c r="BA32" s="236">
        <v>42600</v>
      </c>
      <c r="BB32" s="236">
        <v>43191</v>
      </c>
      <c r="BC32" s="236"/>
      <c r="BD32" s="67"/>
      <c r="BE32" s="68">
        <v>43284</v>
      </c>
      <c r="BF32" s="69" t="s">
        <v>11</v>
      </c>
      <c r="BG32" s="68"/>
      <c r="BH32" s="178"/>
      <c r="BI32" s="177"/>
    </row>
    <row r="33" spans="1:61" ht="15" customHeight="1">
      <c r="A33" s="55" t="s">
        <v>105</v>
      </c>
      <c r="B33" s="199" t="s">
        <v>185</v>
      </c>
      <c r="C33" s="206" t="s">
        <v>186</v>
      </c>
      <c r="D33" s="189" t="s">
        <v>187</v>
      </c>
      <c r="E33" s="60" t="s">
        <v>148</v>
      </c>
      <c r="F33" s="60" t="s">
        <v>184</v>
      </c>
      <c r="G33" s="183" t="s">
        <v>1</v>
      </c>
      <c r="H33" s="70"/>
      <c r="I33" s="84"/>
      <c r="J33" s="73"/>
      <c r="K33" s="84"/>
      <c r="L33" s="79"/>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1" t="s">
        <v>23</v>
      </c>
      <c r="AL33" s="80"/>
      <c r="AM33" s="80"/>
      <c r="AN33" s="80"/>
      <c r="AO33" s="80"/>
      <c r="AP33" s="80"/>
      <c r="AQ33" s="80"/>
      <c r="AR33" s="80"/>
      <c r="AS33" s="80"/>
      <c r="AT33" s="80"/>
      <c r="AU33" s="80"/>
      <c r="AV33" s="80"/>
      <c r="AW33" s="80"/>
      <c r="AX33" s="82">
        <v>40148</v>
      </c>
      <c r="AY33" s="85">
        <v>42979</v>
      </c>
      <c r="AZ33" s="85">
        <v>42979</v>
      </c>
      <c r="BA33" s="86"/>
      <c r="BB33" s="85">
        <v>43444</v>
      </c>
      <c r="BC33" s="236">
        <v>44246</v>
      </c>
      <c r="BD33" s="67" t="s">
        <v>11</v>
      </c>
      <c r="BE33" s="68"/>
      <c r="BF33" s="69"/>
      <c r="BG33" s="68"/>
      <c r="BH33" s="178"/>
      <c r="BI33" s="177"/>
    </row>
    <row r="34" spans="1:61" ht="15" customHeight="1">
      <c r="A34" s="55" t="s">
        <v>108</v>
      </c>
      <c r="B34" s="199" t="s">
        <v>188</v>
      </c>
      <c r="C34" s="206" t="s">
        <v>189</v>
      </c>
      <c r="D34" s="58" t="s">
        <v>190</v>
      </c>
      <c r="E34" s="59" t="s">
        <v>148</v>
      </c>
      <c r="F34" s="59" t="s">
        <v>191</v>
      </c>
      <c r="G34" s="183" t="s">
        <v>1</v>
      </c>
      <c r="H34" s="240" t="s">
        <v>127</v>
      </c>
      <c r="I34" s="237"/>
      <c r="J34" s="71" t="s">
        <v>1</v>
      </c>
      <c r="K34" s="237"/>
      <c r="L34" s="74"/>
      <c r="M34" s="118"/>
      <c r="N34" s="118"/>
      <c r="O34" s="118"/>
      <c r="P34" s="118"/>
      <c r="Q34" s="118"/>
      <c r="R34" s="118"/>
      <c r="S34" s="81" t="s">
        <v>17</v>
      </c>
      <c r="T34" s="118"/>
      <c r="U34" s="118"/>
      <c r="V34" s="118"/>
      <c r="W34" s="118"/>
      <c r="X34" s="118"/>
      <c r="Y34" s="118"/>
      <c r="Z34" s="118" t="s">
        <v>23</v>
      </c>
      <c r="AA34" s="118"/>
      <c r="AB34" s="118"/>
      <c r="AC34" s="118"/>
      <c r="AD34" s="118"/>
      <c r="AE34" s="118"/>
      <c r="AF34" s="118"/>
      <c r="AG34" s="118"/>
      <c r="AH34" s="118"/>
      <c r="AI34" s="118"/>
      <c r="AJ34" s="118"/>
      <c r="AK34" s="118"/>
      <c r="AL34" s="118"/>
      <c r="AM34" s="118"/>
      <c r="AN34" s="118"/>
      <c r="AO34" s="118"/>
      <c r="AP34" s="118"/>
      <c r="AQ34" s="118"/>
      <c r="AR34" s="118"/>
      <c r="AS34" s="117" t="s">
        <v>23</v>
      </c>
      <c r="AT34" s="118"/>
      <c r="AU34" s="118"/>
      <c r="AV34" s="118"/>
      <c r="AW34" s="117" t="s">
        <v>23</v>
      </c>
      <c r="AX34" s="61">
        <v>43047</v>
      </c>
      <c r="AY34" s="236"/>
      <c r="AZ34" s="236"/>
      <c r="BA34" s="236"/>
      <c r="BB34" s="236"/>
      <c r="BC34" s="236"/>
      <c r="BD34" s="67"/>
      <c r="BE34" s="68"/>
      <c r="BF34" s="69"/>
      <c r="BG34" s="68"/>
      <c r="BH34" s="178"/>
      <c r="BI34" s="177"/>
    </row>
    <row r="35" spans="1:61" ht="15" customHeight="1">
      <c r="A35" s="55" t="s">
        <v>108</v>
      </c>
      <c r="B35" s="199" t="s">
        <v>192</v>
      </c>
      <c r="C35" s="210" t="s">
        <v>193</v>
      </c>
      <c r="D35" s="58" t="s">
        <v>194</v>
      </c>
      <c r="E35" s="72" t="s">
        <v>148</v>
      </c>
      <c r="F35" s="60" t="s">
        <v>191</v>
      </c>
      <c r="G35" s="183" t="s">
        <v>1</v>
      </c>
      <c r="H35" s="240" t="s">
        <v>127</v>
      </c>
      <c r="I35" s="237"/>
      <c r="J35" s="71" t="s">
        <v>1</v>
      </c>
      <c r="K35" s="237"/>
      <c r="L35" s="237"/>
      <c r="M35" s="238"/>
      <c r="N35" s="238"/>
      <c r="O35" s="238"/>
      <c r="P35" s="238"/>
      <c r="Q35" s="238"/>
      <c r="R35" s="238"/>
      <c r="S35" s="238" t="s">
        <v>17</v>
      </c>
      <c r="T35" s="238"/>
      <c r="U35" s="117"/>
      <c r="V35" s="238"/>
      <c r="W35" s="238"/>
      <c r="X35" s="238"/>
      <c r="Y35" s="238"/>
      <c r="Z35" s="238" t="s">
        <v>23</v>
      </c>
      <c r="AA35" s="238"/>
      <c r="AB35" s="238"/>
      <c r="AC35" s="238"/>
      <c r="AD35" s="238"/>
      <c r="AE35" s="238"/>
      <c r="AF35" s="238"/>
      <c r="AG35" s="238"/>
      <c r="AH35" s="238"/>
      <c r="AI35" s="238"/>
      <c r="AJ35" s="238"/>
      <c r="AK35" s="238"/>
      <c r="AL35" s="238"/>
      <c r="AM35" s="238"/>
      <c r="AN35" s="238"/>
      <c r="AO35" s="238"/>
      <c r="AP35" s="238"/>
      <c r="AQ35" s="238"/>
      <c r="AR35" s="238"/>
      <c r="AS35" s="117" t="s">
        <v>23</v>
      </c>
      <c r="AT35" s="238"/>
      <c r="AU35" s="238"/>
      <c r="AV35" s="238"/>
      <c r="AW35" s="117"/>
      <c r="AX35" s="61">
        <v>43048</v>
      </c>
      <c r="AY35" s="236"/>
      <c r="AZ35" s="236"/>
      <c r="BA35" s="236"/>
      <c r="BB35" s="236"/>
      <c r="BC35" s="236"/>
      <c r="BD35" s="67"/>
      <c r="BE35" s="68"/>
      <c r="BF35" s="69"/>
      <c r="BG35" s="68"/>
      <c r="BH35" s="178"/>
      <c r="BI35" s="177"/>
    </row>
    <row r="36" spans="1:61" ht="15" customHeight="1">
      <c r="A36" s="55" t="s">
        <v>108</v>
      </c>
      <c r="B36" s="199" t="s">
        <v>195</v>
      </c>
      <c r="C36" s="210" t="s">
        <v>196</v>
      </c>
      <c r="D36" s="58" t="s">
        <v>197</v>
      </c>
      <c r="E36" s="96" t="s">
        <v>148</v>
      </c>
      <c r="F36" s="60" t="s">
        <v>198</v>
      </c>
      <c r="G36" s="183" t="s">
        <v>1</v>
      </c>
      <c r="H36" s="70"/>
      <c r="I36" s="79"/>
      <c r="J36" s="58"/>
      <c r="K36" s="79"/>
      <c r="L36" s="114"/>
      <c r="M36" s="80"/>
      <c r="N36" s="80"/>
      <c r="O36" s="80"/>
      <c r="P36" s="80"/>
      <c r="Q36" s="80"/>
      <c r="R36" s="80"/>
      <c r="S36" s="81" t="s">
        <v>17</v>
      </c>
      <c r="T36" s="80"/>
      <c r="U36" s="80"/>
      <c r="V36" s="80"/>
      <c r="W36" s="80"/>
      <c r="X36" s="80"/>
      <c r="Y36" s="80"/>
      <c r="Z36" s="80" t="s">
        <v>23</v>
      </c>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2">
        <v>43439</v>
      </c>
      <c r="AY36" s="97"/>
      <c r="AZ36" s="97"/>
      <c r="BA36" s="86"/>
      <c r="BB36" s="97">
        <v>43555</v>
      </c>
      <c r="BC36" s="236"/>
      <c r="BD36" s="67"/>
      <c r="BE36" s="68"/>
      <c r="BF36" s="69"/>
      <c r="BG36" s="68"/>
      <c r="BH36" s="178"/>
      <c r="BI36" s="177"/>
    </row>
    <row r="37" spans="1:61" ht="15" customHeight="1">
      <c r="A37" s="90" t="s">
        <v>100</v>
      </c>
      <c r="B37" s="199" t="s">
        <v>199</v>
      </c>
      <c r="C37" s="210" t="s">
        <v>200</v>
      </c>
      <c r="D37" s="58" t="s">
        <v>201</v>
      </c>
      <c r="E37" s="72" t="s">
        <v>148</v>
      </c>
      <c r="F37" s="60" t="s">
        <v>184</v>
      </c>
      <c r="G37" s="183" t="s">
        <v>1</v>
      </c>
      <c r="H37" s="240" t="s">
        <v>127</v>
      </c>
      <c r="I37" s="64"/>
      <c r="J37" s="71" t="s">
        <v>1</v>
      </c>
      <c r="K37" s="64"/>
      <c r="L37" s="74"/>
      <c r="M37" s="238"/>
      <c r="N37" s="238"/>
      <c r="O37" s="238"/>
      <c r="P37" s="238"/>
      <c r="Q37" s="238"/>
      <c r="R37" s="238"/>
      <c r="S37" s="81" t="s">
        <v>17</v>
      </c>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117" t="s">
        <v>17</v>
      </c>
      <c r="AX37" s="61">
        <v>43132</v>
      </c>
      <c r="AY37" s="65"/>
      <c r="AZ37" s="65"/>
      <c r="BA37" s="66"/>
      <c r="BB37" s="65"/>
      <c r="BC37" s="236"/>
      <c r="BD37" s="67"/>
      <c r="BE37" s="68"/>
      <c r="BF37" s="69"/>
      <c r="BG37" s="68"/>
      <c r="BH37" s="178"/>
      <c r="BI37" s="177"/>
    </row>
    <row r="38" spans="1:61" ht="15" customHeight="1">
      <c r="A38" s="55" t="s">
        <v>105</v>
      </c>
      <c r="B38" s="106" t="s">
        <v>202</v>
      </c>
      <c r="C38" s="212" t="s">
        <v>203</v>
      </c>
      <c r="D38" s="188" t="s">
        <v>204</v>
      </c>
      <c r="E38" s="187" t="s">
        <v>148</v>
      </c>
      <c r="F38" s="60" t="s">
        <v>184</v>
      </c>
      <c r="G38" s="183"/>
      <c r="H38" s="70"/>
      <c r="I38" s="237"/>
      <c r="J38" s="58"/>
      <c r="K38" s="237"/>
      <c r="L38" s="237"/>
      <c r="M38" s="238"/>
      <c r="N38" s="238"/>
      <c r="O38" s="238"/>
      <c r="P38" s="238"/>
      <c r="Q38" s="238"/>
      <c r="R38" s="238"/>
      <c r="S38" s="238"/>
      <c r="T38" s="238"/>
      <c r="U38" s="117"/>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117"/>
      <c r="AX38" s="61"/>
      <c r="AY38" s="236"/>
      <c r="AZ38" s="236"/>
      <c r="BA38" s="236"/>
      <c r="BB38" s="236"/>
      <c r="BC38" s="236"/>
      <c r="BD38" s="67"/>
      <c r="BE38" s="68"/>
      <c r="BF38" s="69"/>
      <c r="BG38" s="68"/>
      <c r="BH38" s="178" t="s">
        <v>11</v>
      </c>
      <c r="BI38" s="177"/>
    </row>
    <row r="39" spans="1:61" ht="15" customHeight="1">
      <c r="A39" s="55" t="s">
        <v>100</v>
      </c>
      <c r="B39" s="199" t="s">
        <v>205</v>
      </c>
      <c r="C39" s="206" t="s">
        <v>206</v>
      </c>
      <c r="D39" s="58" t="s">
        <v>207</v>
      </c>
      <c r="E39" s="59" t="s">
        <v>125</v>
      </c>
      <c r="F39" s="59" t="s">
        <v>191</v>
      </c>
      <c r="G39" s="183" t="s">
        <v>1</v>
      </c>
      <c r="H39" s="70" t="s">
        <v>149</v>
      </c>
      <c r="I39" s="73"/>
      <c r="J39" s="71" t="s">
        <v>1</v>
      </c>
      <c r="K39" s="73"/>
      <c r="L39" s="73"/>
      <c r="M39" s="119"/>
      <c r="N39" s="119"/>
      <c r="O39" s="119"/>
      <c r="P39" s="119"/>
      <c r="Q39" s="119"/>
      <c r="R39" s="119"/>
      <c r="S39" s="81" t="s">
        <v>17</v>
      </c>
      <c r="T39" s="119"/>
      <c r="U39" s="119"/>
      <c r="V39" s="119"/>
      <c r="W39" s="119"/>
      <c r="X39" s="119"/>
      <c r="Y39" s="119"/>
      <c r="Z39" s="119" t="s">
        <v>23</v>
      </c>
      <c r="AA39" s="119"/>
      <c r="AB39" s="119"/>
      <c r="AC39" s="119"/>
      <c r="AD39" s="119"/>
      <c r="AE39" s="119"/>
      <c r="AF39" s="119"/>
      <c r="AG39" s="119"/>
      <c r="AH39" s="119"/>
      <c r="AI39" s="119"/>
      <c r="AJ39" s="119"/>
      <c r="AK39" s="119"/>
      <c r="AL39" s="119"/>
      <c r="AM39" s="119" t="s">
        <v>23</v>
      </c>
      <c r="AN39" s="119"/>
      <c r="AO39" s="119"/>
      <c r="AP39" s="119"/>
      <c r="AQ39" s="119" t="s">
        <v>23</v>
      </c>
      <c r="AR39" s="119"/>
      <c r="AS39" s="117" t="s">
        <v>23</v>
      </c>
      <c r="AT39" s="119"/>
      <c r="AU39" s="119"/>
      <c r="AV39" s="119"/>
      <c r="AW39" s="119" t="s">
        <v>23</v>
      </c>
      <c r="AX39" s="103">
        <v>43215</v>
      </c>
      <c r="AY39" s="89"/>
      <c r="AZ39" s="89"/>
      <c r="BA39" s="62"/>
      <c r="BB39" s="89">
        <v>43312</v>
      </c>
      <c r="BC39" s="236"/>
      <c r="BD39" s="67"/>
      <c r="BE39" s="68"/>
      <c r="BF39" s="69"/>
      <c r="BG39" s="68"/>
      <c r="BH39" s="178"/>
      <c r="BI39" s="177"/>
    </row>
    <row r="40" spans="1:61" ht="15" customHeight="1">
      <c r="A40" s="55" t="s">
        <v>105</v>
      </c>
      <c r="B40" s="106" t="s">
        <v>208</v>
      </c>
      <c r="C40" s="212" t="s">
        <v>209</v>
      </c>
      <c r="D40" s="58" t="s">
        <v>210</v>
      </c>
      <c r="E40" s="185" t="s">
        <v>211</v>
      </c>
      <c r="F40" s="187" t="s">
        <v>212</v>
      </c>
      <c r="G40" s="183" t="s">
        <v>1</v>
      </c>
      <c r="H40" s="70"/>
      <c r="I40" s="237"/>
      <c r="J40" s="58"/>
      <c r="K40" s="237"/>
      <c r="L40" s="237"/>
      <c r="M40" s="238"/>
      <c r="N40" s="238"/>
      <c r="O40" s="238"/>
      <c r="P40" s="238"/>
      <c r="Q40" s="238"/>
      <c r="R40" s="238"/>
      <c r="S40" s="238"/>
      <c r="T40" s="238"/>
      <c r="U40" s="117"/>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117"/>
      <c r="AX40" s="61">
        <v>43845</v>
      </c>
      <c r="AY40" s="236"/>
      <c r="AZ40" s="236"/>
      <c r="BA40" s="236"/>
      <c r="BB40" s="236"/>
      <c r="BC40" s="236">
        <v>44116</v>
      </c>
      <c r="BD40" s="67"/>
      <c r="BE40" s="68"/>
      <c r="BF40" s="69"/>
      <c r="BG40" s="68"/>
      <c r="BH40" s="178"/>
      <c r="BI40" s="177"/>
    </row>
    <row r="41" spans="1:61" ht="15" customHeight="1">
      <c r="A41" s="55" t="s">
        <v>100</v>
      </c>
      <c r="B41" s="106" t="s">
        <v>213</v>
      </c>
      <c r="C41" s="210" t="s">
        <v>214</v>
      </c>
      <c r="D41" s="58" t="s">
        <v>215</v>
      </c>
      <c r="E41" s="72" t="s">
        <v>134</v>
      </c>
      <c r="F41" s="60" t="s">
        <v>135</v>
      </c>
      <c r="G41" s="183" t="s">
        <v>1</v>
      </c>
      <c r="H41" s="70"/>
      <c r="I41" s="237"/>
      <c r="J41" s="58"/>
      <c r="K41" s="237"/>
      <c r="L41" s="74"/>
      <c r="M41" s="238"/>
      <c r="N41" s="238"/>
      <c r="O41" s="238"/>
      <c r="P41" s="238"/>
      <c r="Q41" s="238"/>
      <c r="R41" s="238"/>
      <c r="S41" s="238"/>
      <c r="T41" s="238"/>
      <c r="U41" s="238"/>
      <c r="V41" s="117" t="s">
        <v>23</v>
      </c>
      <c r="W41" s="238"/>
      <c r="X41" s="238"/>
      <c r="Y41" s="238"/>
      <c r="Z41" s="117" t="s">
        <v>17</v>
      </c>
      <c r="AA41" s="117"/>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61">
        <v>40148</v>
      </c>
      <c r="AY41" s="65">
        <v>43166</v>
      </c>
      <c r="AZ41" s="65">
        <v>43166</v>
      </c>
      <c r="BA41" s="66"/>
      <c r="BB41" s="65">
        <v>43160</v>
      </c>
      <c r="BC41" s="236"/>
      <c r="BD41" s="67"/>
      <c r="BE41" s="68"/>
      <c r="BF41" s="69"/>
      <c r="BG41" s="68"/>
      <c r="BH41" s="178"/>
      <c r="BI41" s="177"/>
    </row>
    <row r="42" spans="1:61">
      <c r="A42" s="55" t="s">
        <v>100</v>
      </c>
      <c r="B42" s="106" t="s">
        <v>216</v>
      </c>
      <c r="C42" s="207" t="s">
        <v>217</v>
      </c>
      <c r="D42" s="58" t="s">
        <v>218</v>
      </c>
      <c r="E42" s="59" t="s">
        <v>134</v>
      </c>
      <c r="F42" s="60" t="s">
        <v>135</v>
      </c>
      <c r="G42" s="183" t="s">
        <v>1</v>
      </c>
      <c r="H42" s="240" t="s">
        <v>127</v>
      </c>
      <c r="I42" s="191"/>
      <c r="J42" s="191"/>
      <c r="K42" s="191"/>
      <c r="L42" s="191"/>
      <c r="M42" s="191"/>
      <c r="N42" s="191"/>
      <c r="O42" s="191"/>
      <c r="P42" s="191"/>
      <c r="Q42" s="191"/>
      <c r="R42" s="191"/>
      <c r="S42" s="191"/>
      <c r="T42" s="191"/>
      <c r="U42" s="191"/>
      <c r="V42" s="191"/>
      <c r="W42" s="191"/>
      <c r="X42" s="191"/>
      <c r="Y42" s="117" t="s">
        <v>29</v>
      </c>
      <c r="Z42" s="117" t="s">
        <v>29</v>
      </c>
      <c r="AA42" s="191"/>
      <c r="AB42" s="191"/>
      <c r="AC42" s="191"/>
      <c r="AD42" s="191"/>
      <c r="AE42" s="191"/>
      <c r="AF42" s="191"/>
      <c r="AG42" s="191"/>
      <c r="AH42" s="191"/>
      <c r="AI42" s="191"/>
      <c r="AJ42" s="191"/>
      <c r="AK42" s="191"/>
      <c r="AL42" s="191"/>
      <c r="AM42" s="191"/>
      <c r="AN42" s="191"/>
      <c r="AO42" s="191"/>
      <c r="AP42" s="191"/>
      <c r="AQ42" s="191"/>
      <c r="AR42" s="191"/>
      <c r="AS42" s="191"/>
      <c r="AT42" s="117" t="s">
        <v>17</v>
      </c>
      <c r="AU42" s="191"/>
      <c r="AV42" s="191"/>
      <c r="AW42" s="191"/>
      <c r="AX42" s="61">
        <v>40269</v>
      </c>
      <c r="AY42" s="65">
        <v>42541</v>
      </c>
      <c r="AZ42" s="65">
        <v>42542</v>
      </c>
      <c r="BA42" s="65"/>
      <c r="BB42" s="65">
        <v>43067</v>
      </c>
      <c r="BC42" s="236">
        <v>43188</v>
      </c>
      <c r="BD42" s="67"/>
      <c r="BE42" s="68"/>
      <c r="BF42" s="69"/>
      <c r="BG42" s="68"/>
      <c r="BH42" s="178"/>
      <c r="BI42" s="177"/>
    </row>
    <row r="43" spans="1:61" ht="15" customHeight="1">
      <c r="A43" s="55" t="s">
        <v>100</v>
      </c>
      <c r="B43" s="106" t="s">
        <v>219</v>
      </c>
      <c r="C43" s="206" t="s">
        <v>220</v>
      </c>
      <c r="D43" s="58" t="s">
        <v>221</v>
      </c>
      <c r="E43" s="96" t="s">
        <v>134</v>
      </c>
      <c r="F43" s="60" t="s">
        <v>135</v>
      </c>
      <c r="G43" s="183" t="s">
        <v>1</v>
      </c>
      <c r="H43" s="70"/>
      <c r="I43" s="132"/>
      <c r="J43" s="73"/>
      <c r="K43" s="132"/>
      <c r="L43" s="114"/>
      <c r="M43" s="80"/>
      <c r="N43" s="80"/>
      <c r="O43" s="80"/>
      <c r="P43" s="80"/>
      <c r="Q43" s="80"/>
      <c r="R43" s="80"/>
      <c r="S43" s="80"/>
      <c r="T43" s="80"/>
      <c r="U43" s="80"/>
      <c r="V43" s="119" t="s">
        <v>23</v>
      </c>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1" t="s">
        <v>17</v>
      </c>
      <c r="AU43" s="80"/>
      <c r="AV43" s="80"/>
      <c r="AW43" s="80"/>
      <c r="AX43" s="82">
        <v>39203</v>
      </c>
      <c r="AY43" s="97">
        <v>42401</v>
      </c>
      <c r="AZ43" s="97">
        <v>42401</v>
      </c>
      <c r="BA43" s="97"/>
      <c r="BB43" s="97">
        <v>42798</v>
      </c>
      <c r="BC43" s="236"/>
      <c r="BD43" s="67"/>
      <c r="BE43" s="68"/>
      <c r="BF43" s="69"/>
      <c r="BG43" s="68"/>
      <c r="BH43" s="178"/>
      <c r="BI43" s="177"/>
    </row>
    <row r="44" spans="1:61" ht="15" customHeight="1">
      <c r="A44" s="55" t="s">
        <v>105</v>
      </c>
      <c r="B44" s="106" t="s">
        <v>222</v>
      </c>
      <c r="C44" s="57" t="s">
        <v>223</v>
      </c>
      <c r="D44" s="58" t="s">
        <v>224</v>
      </c>
      <c r="E44" s="99" t="s">
        <v>134</v>
      </c>
      <c r="F44" s="60" t="s">
        <v>135</v>
      </c>
      <c r="G44" s="183" t="s">
        <v>1</v>
      </c>
      <c r="H44" s="70"/>
      <c r="I44" s="237"/>
      <c r="J44" s="58"/>
      <c r="K44" s="237"/>
      <c r="L44" s="237"/>
      <c r="M44" s="238"/>
      <c r="N44" s="238"/>
      <c r="O44" s="238"/>
      <c r="P44" s="238"/>
      <c r="Q44" s="238"/>
      <c r="R44" s="238"/>
      <c r="S44" s="238"/>
      <c r="T44" s="238"/>
      <c r="U44" s="117"/>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t="s">
        <v>29</v>
      </c>
      <c r="AU44" s="238"/>
      <c r="AV44" s="238"/>
      <c r="AW44" s="117"/>
      <c r="AX44" s="61" t="s">
        <v>225</v>
      </c>
      <c r="AY44" s="236"/>
      <c r="AZ44" s="236"/>
      <c r="BA44" s="236"/>
      <c r="BB44" s="236"/>
      <c r="BC44" s="236"/>
      <c r="BD44" s="67"/>
      <c r="BE44" s="68"/>
      <c r="BF44" s="69"/>
      <c r="BG44" s="68"/>
      <c r="BH44" s="178"/>
      <c r="BI44" s="177"/>
    </row>
    <row r="45" spans="1:61">
      <c r="A45" s="55" t="s">
        <v>105</v>
      </c>
      <c r="B45" s="106" t="s">
        <v>226</v>
      </c>
      <c r="C45" s="212" t="s">
        <v>227</v>
      </c>
      <c r="D45" s="188" t="s">
        <v>228</v>
      </c>
      <c r="E45" s="187" t="s">
        <v>134</v>
      </c>
      <c r="F45" s="60"/>
      <c r="G45" s="183" t="s">
        <v>1</v>
      </c>
      <c r="H45" s="70"/>
      <c r="I45" s="237"/>
      <c r="J45" s="58"/>
      <c r="K45" s="237"/>
      <c r="L45" s="237"/>
      <c r="M45" s="238"/>
      <c r="N45" s="238"/>
      <c r="O45" s="238"/>
      <c r="P45" s="238"/>
      <c r="Q45" s="238"/>
      <c r="R45" s="238"/>
      <c r="S45" s="238"/>
      <c r="T45" s="238"/>
      <c r="U45" s="117"/>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117"/>
      <c r="AX45" s="61">
        <v>44160</v>
      </c>
      <c r="AY45" s="236"/>
      <c r="AZ45" s="236"/>
      <c r="BA45" s="236"/>
      <c r="BB45" s="236"/>
      <c r="BC45" s="236"/>
      <c r="BD45" s="67"/>
      <c r="BE45" s="68"/>
      <c r="BF45" s="69"/>
      <c r="BG45" s="68"/>
      <c r="BH45" s="178"/>
      <c r="BI45" s="177"/>
    </row>
    <row r="46" spans="1:61">
      <c r="A46" s="55" t="s">
        <v>100</v>
      </c>
      <c r="B46" s="106" t="s">
        <v>229</v>
      </c>
      <c r="C46" s="210" t="s">
        <v>230</v>
      </c>
      <c r="D46" s="58" t="s">
        <v>231</v>
      </c>
      <c r="E46" s="59" t="s">
        <v>134</v>
      </c>
      <c r="F46" s="60" t="s">
        <v>135</v>
      </c>
      <c r="G46" s="183" t="s">
        <v>1</v>
      </c>
      <c r="H46" s="70"/>
      <c r="I46" s="237"/>
      <c r="J46" s="58"/>
      <c r="K46" s="237"/>
      <c r="L46" s="237"/>
      <c r="M46" s="238"/>
      <c r="N46" s="238"/>
      <c r="O46" s="238"/>
      <c r="P46" s="238"/>
      <c r="Q46" s="238"/>
      <c r="R46" s="238"/>
      <c r="S46" s="238"/>
      <c r="T46" s="238"/>
      <c r="U46" s="238"/>
      <c r="V46" s="238"/>
      <c r="W46" s="238"/>
      <c r="X46" s="238"/>
      <c r="Y46" s="238"/>
      <c r="Z46" s="117" t="s">
        <v>17</v>
      </c>
      <c r="AA46" s="117"/>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61">
        <v>42382</v>
      </c>
      <c r="AY46" s="65"/>
      <c r="AZ46" s="65"/>
      <c r="BA46" s="66"/>
      <c r="BB46" s="65"/>
      <c r="BC46" s="236"/>
      <c r="BD46" s="67"/>
      <c r="BE46" s="68"/>
      <c r="BF46" s="69"/>
      <c r="BG46" s="68"/>
      <c r="BH46" s="178"/>
      <c r="BI46" s="177"/>
    </row>
    <row r="47" spans="1:61" ht="15" customHeight="1">
      <c r="A47" s="55" t="s">
        <v>105</v>
      </c>
      <c r="B47" s="106" t="s">
        <v>232</v>
      </c>
      <c r="C47" s="206" t="s">
        <v>233</v>
      </c>
      <c r="D47" s="58" t="s">
        <v>234</v>
      </c>
      <c r="E47" s="96" t="s">
        <v>134</v>
      </c>
      <c r="F47" s="60" t="s">
        <v>135</v>
      </c>
      <c r="G47" s="183" t="s">
        <v>1</v>
      </c>
      <c r="H47" s="70"/>
      <c r="I47" s="84"/>
      <c r="J47" s="58"/>
      <c r="K47" s="84"/>
      <c r="L47" s="114"/>
      <c r="M47" s="80"/>
      <c r="N47" s="80"/>
      <c r="O47" s="80"/>
      <c r="P47" s="80"/>
      <c r="Q47" s="80"/>
      <c r="R47" s="80"/>
      <c r="S47" s="80"/>
      <c r="T47" s="80"/>
      <c r="U47" s="80"/>
      <c r="V47" s="80"/>
      <c r="W47" s="80"/>
      <c r="X47" s="80"/>
      <c r="Y47" s="80"/>
      <c r="Z47" s="80"/>
      <c r="AA47" s="80"/>
      <c r="AB47" s="80"/>
      <c r="AC47" s="81" t="s">
        <v>23</v>
      </c>
      <c r="AD47" s="81"/>
      <c r="AE47" s="80"/>
      <c r="AF47" s="80"/>
      <c r="AG47" s="80"/>
      <c r="AH47" s="80"/>
      <c r="AI47" s="80"/>
      <c r="AJ47" s="80"/>
      <c r="AK47" s="80"/>
      <c r="AL47" s="80"/>
      <c r="AM47" s="80"/>
      <c r="AN47" s="80"/>
      <c r="AO47" s="80"/>
      <c r="AP47" s="80"/>
      <c r="AQ47" s="80"/>
      <c r="AR47" s="80"/>
      <c r="AS47" s="80"/>
      <c r="AT47" s="80"/>
      <c r="AU47" s="80"/>
      <c r="AV47" s="80"/>
      <c r="AW47" s="80"/>
      <c r="AX47" s="82">
        <v>41306</v>
      </c>
      <c r="AY47" s="85">
        <v>42920</v>
      </c>
      <c r="AZ47" s="85">
        <v>42934</v>
      </c>
      <c r="BA47" s="86"/>
      <c r="BB47" s="85">
        <v>42785</v>
      </c>
      <c r="BC47" s="236"/>
      <c r="BD47" s="67"/>
      <c r="BE47" s="68"/>
      <c r="BF47" s="69"/>
      <c r="BG47" s="68"/>
      <c r="BH47" s="178"/>
      <c r="BI47" s="177"/>
    </row>
    <row r="48" spans="1:61" ht="15" customHeight="1">
      <c r="A48" s="55" t="s">
        <v>108</v>
      </c>
      <c r="B48" s="199" t="s">
        <v>235</v>
      </c>
      <c r="C48" s="210" t="s">
        <v>236</v>
      </c>
      <c r="D48" s="58" t="s">
        <v>237</v>
      </c>
      <c r="E48" s="72" t="s">
        <v>134</v>
      </c>
      <c r="F48" s="60" t="s">
        <v>135</v>
      </c>
      <c r="G48" s="183" t="s">
        <v>1</v>
      </c>
      <c r="H48" s="240" t="s">
        <v>127</v>
      </c>
      <c r="I48" s="64"/>
      <c r="J48" s="78"/>
      <c r="K48" s="64"/>
      <c r="L48" s="74"/>
      <c r="M48" s="238"/>
      <c r="N48" s="238"/>
      <c r="O48" s="238"/>
      <c r="P48" s="238"/>
      <c r="Q48" s="238"/>
      <c r="R48" s="238"/>
      <c r="S48" s="238"/>
      <c r="T48" s="238"/>
      <c r="U48" s="238"/>
      <c r="V48" s="117" t="s">
        <v>17</v>
      </c>
      <c r="W48" s="117" t="s">
        <v>29</v>
      </c>
      <c r="X48" s="238"/>
      <c r="Y48" s="238"/>
      <c r="Z48" s="117" t="s">
        <v>23</v>
      </c>
      <c r="AA48" s="117"/>
      <c r="AB48" s="117" t="s">
        <v>29</v>
      </c>
      <c r="AC48" s="238"/>
      <c r="AD48" s="238"/>
      <c r="AE48" s="238"/>
      <c r="AF48" s="238"/>
      <c r="AG48" s="238"/>
      <c r="AH48" s="117" t="s">
        <v>29</v>
      </c>
      <c r="AI48" s="238"/>
      <c r="AJ48" s="117" t="s">
        <v>29</v>
      </c>
      <c r="AK48" s="238"/>
      <c r="AL48" s="117" t="s">
        <v>29</v>
      </c>
      <c r="AM48" s="238"/>
      <c r="AN48" s="238"/>
      <c r="AO48" s="238"/>
      <c r="AP48" s="238"/>
      <c r="AQ48" s="117" t="s">
        <v>29</v>
      </c>
      <c r="AR48" s="238"/>
      <c r="AS48" s="238"/>
      <c r="AT48" s="238"/>
      <c r="AU48" s="238"/>
      <c r="AV48" s="238"/>
      <c r="AW48" s="238"/>
      <c r="AX48" s="61">
        <v>39114</v>
      </c>
      <c r="AY48" s="236">
        <v>39873</v>
      </c>
      <c r="AZ48" s="236"/>
      <c r="BA48" s="66"/>
      <c r="BB48" s="236">
        <v>39904</v>
      </c>
      <c r="BC48" s="236"/>
      <c r="BD48" s="67"/>
      <c r="BE48" s="68"/>
      <c r="BF48" s="69"/>
      <c r="BG48" s="68"/>
      <c r="BH48" s="178"/>
      <c r="BI48" s="177"/>
    </row>
    <row r="49" spans="1:61" ht="15" customHeight="1">
      <c r="A49" s="55" t="s">
        <v>105</v>
      </c>
      <c r="B49" s="199" t="s">
        <v>238</v>
      </c>
      <c r="C49" s="211" t="s">
        <v>239</v>
      </c>
      <c r="D49" s="188" t="s">
        <v>240</v>
      </c>
      <c r="E49" s="187" t="s">
        <v>134</v>
      </c>
      <c r="F49" s="60" t="s">
        <v>135</v>
      </c>
      <c r="G49" s="183" t="s">
        <v>1</v>
      </c>
      <c r="H49" s="70"/>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61">
        <v>43678</v>
      </c>
      <c r="AY49" s="191"/>
      <c r="AZ49" s="191"/>
      <c r="BA49" s="191"/>
      <c r="BB49" s="191"/>
      <c r="BC49" s="236"/>
      <c r="BD49" s="67"/>
      <c r="BE49" s="68"/>
      <c r="BF49" s="69"/>
      <c r="BG49" s="68"/>
      <c r="BH49" s="178"/>
      <c r="BI49" s="177"/>
    </row>
    <row r="50" spans="1:61" ht="15" customHeight="1">
      <c r="A50" s="90" t="s">
        <v>105</v>
      </c>
      <c r="B50" s="194" t="s">
        <v>241</v>
      </c>
      <c r="C50" s="265" t="s">
        <v>242</v>
      </c>
      <c r="D50" s="58" t="s">
        <v>243</v>
      </c>
      <c r="E50" s="96" t="s">
        <v>134</v>
      </c>
      <c r="F50" s="60" t="s">
        <v>135</v>
      </c>
      <c r="G50" s="183" t="s">
        <v>1</v>
      </c>
      <c r="H50" s="70"/>
      <c r="I50" s="79"/>
      <c r="J50" s="73"/>
      <c r="K50" s="79"/>
      <c r="L50" s="114"/>
      <c r="M50" s="80"/>
      <c r="N50" s="80"/>
      <c r="O50" s="80"/>
      <c r="P50" s="80"/>
      <c r="Q50" s="80"/>
      <c r="R50" s="80"/>
      <c r="S50" s="80"/>
      <c r="T50" s="80"/>
      <c r="U50" s="149"/>
      <c r="V50" s="150" t="s">
        <v>29</v>
      </c>
      <c r="W50" s="80"/>
      <c r="X50" s="80"/>
      <c r="Y50" s="149"/>
      <c r="Z50" s="81" t="s">
        <v>34</v>
      </c>
      <c r="AA50" s="81"/>
      <c r="AB50" s="80"/>
      <c r="AC50" s="81" t="s">
        <v>34</v>
      </c>
      <c r="AD50" s="81"/>
      <c r="AE50" s="81" t="s">
        <v>34</v>
      </c>
      <c r="AF50" s="80"/>
      <c r="AG50" s="80"/>
      <c r="AH50" s="80"/>
      <c r="AI50" s="80"/>
      <c r="AJ50" s="80"/>
      <c r="AK50" s="80"/>
      <c r="AL50" s="80"/>
      <c r="AM50" s="80"/>
      <c r="AN50" s="150" t="s">
        <v>23</v>
      </c>
      <c r="AO50" s="80"/>
      <c r="AP50" s="80"/>
      <c r="AQ50" s="80"/>
      <c r="AR50" s="80"/>
      <c r="AS50" s="80"/>
      <c r="AT50" s="80"/>
      <c r="AU50" s="149"/>
      <c r="AV50" s="80"/>
      <c r="AW50" s="80"/>
      <c r="AX50" s="82">
        <v>39692</v>
      </c>
      <c r="AY50" s="97">
        <v>42068</v>
      </c>
      <c r="AZ50" s="97">
        <v>42068</v>
      </c>
      <c r="BA50" s="97">
        <v>42626</v>
      </c>
      <c r="BB50" s="97">
        <v>43070</v>
      </c>
      <c r="BC50" s="236"/>
      <c r="BD50" s="67"/>
      <c r="BE50" s="68">
        <v>44028</v>
      </c>
      <c r="BF50" s="69" t="s">
        <v>11</v>
      </c>
      <c r="BG50" s="68"/>
      <c r="BH50" s="178"/>
      <c r="BI50" s="177"/>
    </row>
    <row r="51" spans="1:61" ht="15" customHeight="1">
      <c r="A51" s="55" t="s">
        <v>105</v>
      </c>
      <c r="B51" s="106" t="s">
        <v>244</v>
      </c>
      <c r="C51" s="87" t="s">
        <v>245</v>
      </c>
      <c r="D51" s="58" t="s">
        <v>246</v>
      </c>
      <c r="E51" s="59" t="s">
        <v>134</v>
      </c>
      <c r="F51" s="60" t="s">
        <v>163</v>
      </c>
      <c r="G51" s="183" t="s">
        <v>1</v>
      </c>
      <c r="H51" s="70"/>
      <c r="I51" s="237"/>
      <c r="J51" s="58"/>
      <c r="K51" s="237"/>
      <c r="L51" s="237"/>
      <c r="M51" s="238"/>
      <c r="N51" s="238"/>
      <c r="O51" s="238"/>
      <c r="P51" s="238"/>
      <c r="Q51" s="238"/>
      <c r="R51" s="238"/>
      <c r="S51" s="238"/>
      <c r="T51" s="238"/>
      <c r="U51" s="117"/>
      <c r="V51" s="238"/>
      <c r="W51" s="238"/>
      <c r="X51" s="238"/>
      <c r="Y51" s="238"/>
      <c r="Z51" s="238" t="s">
        <v>23</v>
      </c>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117"/>
      <c r="AX51" s="61">
        <v>42401</v>
      </c>
      <c r="AY51" s="236"/>
      <c r="AZ51" s="236">
        <v>42401</v>
      </c>
      <c r="BA51" s="236"/>
      <c r="BB51" s="236"/>
      <c r="BC51" s="236"/>
      <c r="BD51" s="67"/>
      <c r="BE51" s="68"/>
      <c r="BF51" s="69"/>
      <c r="BG51" s="68"/>
      <c r="BH51" s="178"/>
      <c r="BI51" s="177"/>
    </row>
    <row r="52" spans="1:61" ht="15" customHeight="1">
      <c r="A52" s="55" t="s">
        <v>100</v>
      </c>
      <c r="B52" s="106" t="s">
        <v>247</v>
      </c>
      <c r="C52" s="209" t="s">
        <v>248</v>
      </c>
      <c r="D52" s="58" t="s">
        <v>249</v>
      </c>
      <c r="E52" s="59" t="s">
        <v>134</v>
      </c>
      <c r="F52" s="60" t="s">
        <v>135</v>
      </c>
      <c r="G52" s="183" t="s">
        <v>1</v>
      </c>
      <c r="H52" s="70"/>
      <c r="I52" s="237"/>
      <c r="J52" s="58"/>
      <c r="K52" s="237"/>
      <c r="L52" s="237"/>
      <c r="M52" s="118"/>
      <c r="N52" s="118"/>
      <c r="O52" s="118"/>
      <c r="P52" s="118"/>
      <c r="Q52" s="118"/>
      <c r="R52" s="118"/>
      <c r="S52" s="118"/>
      <c r="T52" s="118"/>
      <c r="U52" s="118"/>
      <c r="V52" s="119" t="s">
        <v>29</v>
      </c>
      <c r="W52" s="119" t="s">
        <v>34</v>
      </c>
      <c r="X52" s="118"/>
      <c r="Y52" s="118"/>
      <c r="Z52" s="118"/>
      <c r="AA52" s="118"/>
      <c r="AB52" s="118"/>
      <c r="AC52" s="118"/>
      <c r="AD52" s="118"/>
      <c r="AE52" s="119" t="s">
        <v>23</v>
      </c>
      <c r="AF52" s="118"/>
      <c r="AG52" s="118"/>
      <c r="AH52" s="118"/>
      <c r="AI52" s="118"/>
      <c r="AJ52" s="118"/>
      <c r="AK52" s="118"/>
      <c r="AL52" s="118"/>
      <c r="AM52" s="118"/>
      <c r="AN52" s="118"/>
      <c r="AO52" s="118"/>
      <c r="AP52" s="118"/>
      <c r="AQ52" s="118"/>
      <c r="AR52" s="118"/>
      <c r="AS52" s="118"/>
      <c r="AT52" s="119" t="s">
        <v>17</v>
      </c>
      <c r="AU52" s="118"/>
      <c r="AV52" s="118"/>
      <c r="AW52" s="118"/>
      <c r="AX52" s="61">
        <v>40422</v>
      </c>
      <c r="AY52" s="94">
        <v>42415</v>
      </c>
      <c r="AZ52" s="94">
        <v>42415</v>
      </c>
      <c r="BA52" s="63"/>
      <c r="BB52" s="94">
        <v>43111</v>
      </c>
      <c r="BC52" s="236">
        <v>43180</v>
      </c>
      <c r="BD52" s="67" t="s">
        <v>11</v>
      </c>
      <c r="BE52" s="68"/>
      <c r="BF52" s="69"/>
      <c r="BG52" s="68"/>
      <c r="BH52" s="178"/>
      <c r="BI52" s="177"/>
    </row>
    <row r="53" spans="1:61" ht="15" customHeight="1">
      <c r="A53" s="90" t="s">
        <v>100</v>
      </c>
      <c r="B53" s="193" t="s">
        <v>250</v>
      </c>
      <c r="C53" s="206" t="s">
        <v>251</v>
      </c>
      <c r="D53" s="58" t="s">
        <v>252</v>
      </c>
      <c r="E53" s="96" t="s">
        <v>134</v>
      </c>
      <c r="F53" s="60" t="s">
        <v>135</v>
      </c>
      <c r="G53" s="183" t="s">
        <v>1</v>
      </c>
      <c r="H53" s="70"/>
      <c r="I53" s="237"/>
      <c r="J53" s="71" t="s">
        <v>1</v>
      </c>
      <c r="K53" s="237"/>
      <c r="L53" s="123"/>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9" t="s">
        <v>17</v>
      </c>
      <c r="AK53" s="118"/>
      <c r="AL53" s="118"/>
      <c r="AM53" s="118"/>
      <c r="AN53" s="118"/>
      <c r="AO53" s="118"/>
      <c r="AP53" s="118"/>
      <c r="AQ53" s="118"/>
      <c r="AR53" s="118"/>
      <c r="AS53" s="118"/>
      <c r="AT53" s="118"/>
      <c r="AU53" s="118"/>
      <c r="AV53" s="118"/>
      <c r="AW53" s="118"/>
      <c r="AX53" s="61">
        <v>43076</v>
      </c>
      <c r="AY53" s="236">
        <v>43614</v>
      </c>
      <c r="AZ53" s="236">
        <v>43614</v>
      </c>
      <c r="BA53" s="63"/>
      <c r="BB53" s="173">
        <v>43647</v>
      </c>
      <c r="BC53" s="236">
        <v>44162</v>
      </c>
      <c r="BD53" s="67"/>
      <c r="BE53" s="68"/>
      <c r="BF53" s="69"/>
      <c r="BG53" s="68"/>
      <c r="BH53" s="178"/>
      <c r="BI53" s="177"/>
    </row>
    <row r="54" spans="1:61">
      <c r="A54" s="55" t="s">
        <v>100</v>
      </c>
      <c r="B54" s="199" t="s">
        <v>253</v>
      </c>
      <c r="C54" s="206" t="s">
        <v>254</v>
      </c>
      <c r="D54" s="60" t="s">
        <v>255</v>
      </c>
      <c r="E54" s="60" t="s">
        <v>134</v>
      </c>
      <c r="F54" s="60" t="s">
        <v>135</v>
      </c>
      <c r="G54" s="183" t="s">
        <v>1</v>
      </c>
      <c r="H54" s="70"/>
      <c r="I54" s="237"/>
      <c r="J54" s="58"/>
      <c r="K54" s="237"/>
      <c r="L54" s="237"/>
      <c r="M54" s="238"/>
      <c r="N54" s="238"/>
      <c r="O54" s="238"/>
      <c r="P54" s="238"/>
      <c r="Q54" s="238"/>
      <c r="R54" s="238"/>
      <c r="S54" s="238"/>
      <c r="T54" s="238"/>
      <c r="U54" s="117"/>
      <c r="V54" s="238" t="s">
        <v>29</v>
      </c>
      <c r="W54" s="238" t="s">
        <v>34</v>
      </c>
      <c r="X54" s="238"/>
      <c r="Y54" s="238"/>
      <c r="Z54" s="238"/>
      <c r="AA54" s="238"/>
      <c r="AB54" s="238"/>
      <c r="AC54" s="238"/>
      <c r="AD54" s="238"/>
      <c r="AE54" s="238"/>
      <c r="AF54" s="238"/>
      <c r="AG54" s="238"/>
      <c r="AH54" s="238"/>
      <c r="AI54" s="238"/>
      <c r="AJ54" s="238"/>
      <c r="AK54" s="238" t="s">
        <v>23</v>
      </c>
      <c r="AL54" s="238"/>
      <c r="AM54" s="238"/>
      <c r="AN54" s="238"/>
      <c r="AO54" s="238"/>
      <c r="AP54" s="238"/>
      <c r="AQ54" s="238"/>
      <c r="AR54" s="238"/>
      <c r="AS54" s="238"/>
      <c r="AT54" s="238"/>
      <c r="AU54" s="238"/>
      <c r="AV54" s="238"/>
      <c r="AW54" s="117"/>
      <c r="AX54" s="61">
        <v>39326</v>
      </c>
      <c r="AY54" s="236">
        <v>42478</v>
      </c>
      <c r="AZ54" s="236">
        <v>42633</v>
      </c>
      <c r="BA54" s="236">
        <v>42633</v>
      </c>
      <c r="BB54" s="236">
        <v>43101</v>
      </c>
      <c r="BC54" s="236">
        <v>43388</v>
      </c>
      <c r="BD54" s="67" t="s">
        <v>11</v>
      </c>
      <c r="BE54" s="68"/>
      <c r="BF54" s="69"/>
      <c r="BG54" s="68"/>
      <c r="BH54" s="178"/>
      <c r="BI54" s="177"/>
    </row>
    <row r="55" spans="1:61" ht="15" customHeight="1">
      <c r="A55" s="55" t="s">
        <v>108</v>
      </c>
      <c r="B55" s="199" t="s">
        <v>256</v>
      </c>
      <c r="C55" s="206" t="s">
        <v>257</v>
      </c>
      <c r="D55" s="188" t="s">
        <v>258</v>
      </c>
      <c r="E55" s="185" t="s">
        <v>148</v>
      </c>
      <c r="F55" s="191"/>
      <c r="G55" s="183"/>
      <c r="H55" s="240" t="s">
        <v>127</v>
      </c>
      <c r="I55" s="191"/>
      <c r="J55" s="191"/>
      <c r="K55" s="191"/>
      <c r="L55" s="191"/>
      <c r="M55" s="191"/>
      <c r="N55" s="191"/>
      <c r="O55" s="191"/>
      <c r="P55" s="191"/>
      <c r="Q55" s="191"/>
      <c r="R55" s="191"/>
      <c r="S55" s="81" t="s">
        <v>17</v>
      </c>
      <c r="T55" s="191"/>
      <c r="U55" s="191"/>
      <c r="V55" s="191"/>
      <c r="W55" s="191"/>
      <c r="X55" s="191"/>
      <c r="Y55" s="191"/>
      <c r="Z55" s="191" t="s">
        <v>23</v>
      </c>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236"/>
      <c r="BD55" s="67"/>
      <c r="BE55" s="68"/>
      <c r="BF55" s="69"/>
      <c r="BG55" s="68"/>
      <c r="BH55" s="178"/>
      <c r="BI55" s="177"/>
    </row>
    <row r="56" spans="1:61" ht="15" customHeight="1">
      <c r="A56" s="55" t="s">
        <v>105</v>
      </c>
      <c r="B56" s="106" t="s">
        <v>259</v>
      </c>
      <c r="C56" s="206" t="s">
        <v>260</v>
      </c>
      <c r="D56" s="58" t="s">
        <v>261</v>
      </c>
      <c r="E56" s="96" t="s">
        <v>125</v>
      </c>
      <c r="F56" s="58"/>
      <c r="G56" s="183" t="s">
        <v>1</v>
      </c>
      <c r="H56" s="70"/>
      <c r="I56" s="90"/>
      <c r="J56" s="125"/>
      <c r="K56" s="90"/>
      <c r="L56" s="90"/>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7"/>
      <c r="AV56" s="117"/>
      <c r="AW56" s="117"/>
      <c r="AX56" s="128">
        <v>43196</v>
      </c>
      <c r="AY56" s="89"/>
      <c r="AZ56" s="89"/>
      <c r="BA56" s="67"/>
      <c r="BB56" s="89">
        <v>43313</v>
      </c>
      <c r="BC56" s="236"/>
      <c r="BD56" s="67"/>
      <c r="BE56" s="68"/>
      <c r="BF56" s="69"/>
      <c r="BG56" s="68"/>
      <c r="BH56" s="178"/>
      <c r="BI56" s="177"/>
    </row>
    <row r="57" spans="1:61" ht="15" customHeight="1">
      <c r="A57" s="55" t="s">
        <v>105</v>
      </c>
      <c r="B57" s="194" t="s">
        <v>262</v>
      </c>
      <c r="C57" s="249" t="s">
        <v>263</v>
      </c>
      <c r="D57" s="58" t="s">
        <v>264</v>
      </c>
      <c r="E57" s="185" t="s">
        <v>265</v>
      </c>
      <c r="F57" s="187"/>
      <c r="G57" s="183"/>
      <c r="H57" s="70" t="s">
        <v>149</v>
      </c>
      <c r="I57" s="237"/>
      <c r="J57" s="58"/>
      <c r="K57" s="237"/>
      <c r="L57" s="237"/>
      <c r="M57" s="238"/>
      <c r="N57" s="238"/>
      <c r="O57" s="238"/>
      <c r="P57" s="238"/>
      <c r="Q57" s="238"/>
      <c r="R57" s="238"/>
      <c r="S57" s="238"/>
      <c r="T57" s="238"/>
      <c r="U57" s="117"/>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117"/>
      <c r="AX57" s="61"/>
      <c r="AY57" s="236"/>
      <c r="AZ57" s="236"/>
      <c r="BA57" s="236"/>
      <c r="BB57" s="236"/>
      <c r="BC57" s="236"/>
      <c r="BD57" s="67"/>
      <c r="BE57" s="68"/>
      <c r="BF57" s="69"/>
      <c r="BG57" s="68"/>
      <c r="BH57" s="178"/>
      <c r="BI57" s="177"/>
    </row>
    <row r="58" spans="1:61">
      <c r="A58" s="55" t="s">
        <v>105</v>
      </c>
      <c r="B58" s="106" t="s">
        <v>266</v>
      </c>
      <c r="C58" s="206" t="s">
        <v>267</v>
      </c>
      <c r="D58" s="58" t="s">
        <v>268</v>
      </c>
      <c r="E58" s="96" t="s">
        <v>134</v>
      </c>
      <c r="F58" s="60" t="s">
        <v>163</v>
      </c>
      <c r="G58" s="183" t="s">
        <v>1</v>
      </c>
      <c r="H58" s="70"/>
      <c r="I58" s="79"/>
      <c r="J58" s="71" t="s">
        <v>1</v>
      </c>
      <c r="K58" s="79"/>
      <c r="L58" s="117" t="s">
        <v>23</v>
      </c>
      <c r="M58" s="80"/>
      <c r="N58" s="80"/>
      <c r="O58" s="80"/>
      <c r="P58" s="80"/>
      <c r="Q58" s="80"/>
      <c r="R58" s="80"/>
      <c r="S58" s="80"/>
      <c r="T58" s="80"/>
      <c r="U58" s="80"/>
      <c r="V58" s="80"/>
      <c r="W58" s="80"/>
      <c r="X58" s="80"/>
      <c r="Y58" s="80"/>
      <c r="Z58" s="80"/>
      <c r="AA58" s="80"/>
      <c r="AB58" s="80"/>
      <c r="AC58" s="80"/>
      <c r="AD58" s="80"/>
      <c r="AE58" s="80"/>
      <c r="AF58" s="80"/>
      <c r="AG58" s="80"/>
      <c r="AH58" s="81" t="s">
        <v>23</v>
      </c>
      <c r="AI58" s="80"/>
      <c r="AJ58" s="80"/>
      <c r="AK58" s="80"/>
      <c r="AL58" s="80"/>
      <c r="AM58" s="80"/>
      <c r="AN58" s="80"/>
      <c r="AO58" s="80"/>
      <c r="AP58" s="80"/>
      <c r="AQ58" s="80"/>
      <c r="AR58" s="80"/>
      <c r="AS58" s="80"/>
      <c r="AT58" s="81" t="s">
        <v>23</v>
      </c>
      <c r="AU58" s="80"/>
      <c r="AV58" s="80"/>
      <c r="AW58" s="80"/>
      <c r="AX58" s="82">
        <v>41671</v>
      </c>
      <c r="AY58" s="104">
        <v>42913</v>
      </c>
      <c r="AZ58" s="104">
        <v>43046</v>
      </c>
      <c r="BA58" s="61"/>
      <c r="BB58" s="65">
        <v>43101</v>
      </c>
      <c r="BC58" s="236">
        <v>43595</v>
      </c>
      <c r="BD58" s="67" t="s">
        <v>11</v>
      </c>
      <c r="BE58" s="68"/>
      <c r="BF58" s="69"/>
      <c r="BG58" s="68"/>
      <c r="BH58" s="178"/>
      <c r="BI58" s="177"/>
    </row>
    <row r="59" spans="1:61" ht="15" customHeight="1">
      <c r="A59" s="55" t="s">
        <v>100</v>
      </c>
      <c r="B59" s="106" t="s">
        <v>269</v>
      </c>
      <c r="C59" s="210" t="s">
        <v>270</v>
      </c>
      <c r="D59" s="58" t="s">
        <v>271</v>
      </c>
      <c r="E59" s="59" t="s">
        <v>134</v>
      </c>
      <c r="F59" s="60" t="s">
        <v>172</v>
      </c>
      <c r="G59" s="183" t="s">
        <v>1</v>
      </c>
      <c r="H59" s="70"/>
      <c r="I59" s="237"/>
      <c r="J59" s="58"/>
      <c r="K59" s="237"/>
      <c r="L59" s="237"/>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61">
        <v>42944</v>
      </c>
      <c r="AY59" s="236"/>
      <c r="AZ59" s="236"/>
      <c r="BA59" s="66"/>
      <c r="BB59" s="236"/>
      <c r="BC59" s="236"/>
      <c r="BD59" s="67"/>
      <c r="BE59" s="68"/>
      <c r="BF59" s="69"/>
      <c r="BG59" s="68"/>
      <c r="BH59" s="178"/>
      <c r="BI59" s="177"/>
    </row>
    <row r="60" spans="1:61" ht="15" customHeight="1">
      <c r="A60" s="55" t="s">
        <v>105</v>
      </c>
      <c r="B60" s="199" t="s">
        <v>272</v>
      </c>
      <c r="C60" s="206" t="s">
        <v>273</v>
      </c>
      <c r="D60" s="58" t="s">
        <v>274</v>
      </c>
      <c r="E60" s="60" t="s">
        <v>134</v>
      </c>
      <c r="F60" s="60" t="s">
        <v>172</v>
      </c>
      <c r="G60" s="183" t="s">
        <v>1</v>
      </c>
      <c r="H60" s="70"/>
      <c r="I60" s="79"/>
      <c r="J60" s="71" t="s">
        <v>1</v>
      </c>
      <c r="K60" s="79"/>
      <c r="L60" s="117" t="s">
        <v>23</v>
      </c>
      <c r="M60" s="80"/>
      <c r="N60" s="80"/>
      <c r="O60" s="80"/>
      <c r="P60" s="80"/>
      <c r="Q60" s="80"/>
      <c r="R60" s="80"/>
      <c r="S60" s="80"/>
      <c r="T60" s="80"/>
      <c r="U60" s="80"/>
      <c r="V60" s="81" t="s">
        <v>23</v>
      </c>
      <c r="W60" s="117" t="s">
        <v>23</v>
      </c>
      <c r="X60" s="80"/>
      <c r="Y60" s="80"/>
      <c r="Z60" s="80"/>
      <c r="AA60" s="80"/>
      <c r="AB60" s="80"/>
      <c r="AC60" s="81" t="s">
        <v>29</v>
      </c>
      <c r="AD60" s="81"/>
      <c r="AE60" s="80"/>
      <c r="AF60" s="80"/>
      <c r="AG60" s="80"/>
      <c r="AH60" s="81" t="s">
        <v>23</v>
      </c>
      <c r="AI60" s="80"/>
      <c r="AJ60" s="80"/>
      <c r="AK60" s="80"/>
      <c r="AL60" s="80"/>
      <c r="AM60" s="81" t="s">
        <v>29</v>
      </c>
      <c r="AN60" s="80"/>
      <c r="AO60" s="80"/>
      <c r="AP60" s="80"/>
      <c r="AQ60" s="80"/>
      <c r="AR60" s="80"/>
      <c r="AS60" s="80"/>
      <c r="AT60" s="80"/>
      <c r="AU60" s="80"/>
      <c r="AV60" s="80"/>
      <c r="AW60" s="80"/>
      <c r="AX60" s="82">
        <v>39508</v>
      </c>
      <c r="AY60" s="85">
        <v>42948</v>
      </c>
      <c r="AZ60" s="85">
        <v>43009</v>
      </c>
      <c r="BA60" s="86"/>
      <c r="BB60" s="85">
        <v>43062</v>
      </c>
      <c r="BC60" s="236"/>
      <c r="BD60" s="67"/>
      <c r="BE60" s="68"/>
      <c r="BF60" s="69"/>
      <c r="BG60" s="68"/>
      <c r="BH60" s="178"/>
      <c r="BI60" s="177"/>
    </row>
    <row r="61" spans="1:61" ht="15" customHeight="1">
      <c r="A61" s="55" t="s">
        <v>105</v>
      </c>
      <c r="B61" s="106" t="s">
        <v>275</v>
      </c>
      <c r="C61" s="212" t="s">
        <v>276</v>
      </c>
      <c r="D61" s="188" t="s">
        <v>277</v>
      </c>
      <c r="E61" s="187" t="s">
        <v>134</v>
      </c>
      <c r="F61" s="60" t="s">
        <v>172</v>
      </c>
      <c r="G61" s="183"/>
      <c r="H61" s="70"/>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236"/>
      <c r="BD61" s="67"/>
      <c r="BE61" s="68"/>
      <c r="BF61" s="69"/>
      <c r="BG61" s="68"/>
      <c r="BH61" s="178"/>
      <c r="BI61" s="177"/>
    </row>
    <row r="62" spans="1:61">
      <c r="A62" s="55" t="s">
        <v>105</v>
      </c>
      <c r="B62" s="106" t="s">
        <v>278</v>
      </c>
      <c r="C62" s="206" t="s">
        <v>279</v>
      </c>
      <c r="D62" s="58" t="s">
        <v>280</v>
      </c>
      <c r="E62" s="99" t="s">
        <v>134</v>
      </c>
      <c r="F62" s="60" t="s">
        <v>172</v>
      </c>
      <c r="G62" s="183" t="s">
        <v>1</v>
      </c>
      <c r="H62" s="70"/>
      <c r="I62" s="73"/>
      <c r="J62" s="58"/>
      <c r="K62" s="73"/>
      <c r="L62" s="15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60"/>
      <c r="AO62" s="119"/>
      <c r="AP62" s="119"/>
      <c r="AQ62" s="119"/>
      <c r="AR62" s="119"/>
      <c r="AS62" s="119"/>
      <c r="AT62" s="119"/>
      <c r="AU62" s="119"/>
      <c r="AV62" s="119"/>
      <c r="AW62" s="119"/>
      <c r="AX62" s="103">
        <v>43252</v>
      </c>
      <c r="AY62" s="89"/>
      <c r="AZ62" s="89"/>
      <c r="BA62" s="89"/>
      <c r="BB62" s="89"/>
      <c r="BC62" s="236"/>
      <c r="BD62" s="67"/>
      <c r="BE62" s="68"/>
      <c r="BF62" s="69"/>
      <c r="BG62" s="68"/>
      <c r="BH62" s="178"/>
      <c r="BI62" s="177"/>
    </row>
    <row r="63" spans="1:61" ht="15" customHeight="1">
      <c r="A63" s="55" t="s">
        <v>105</v>
      </c>
      <c r="B63" s="106" t="s">
        <v>281</v>
      </c>
      <c r="C63" s="206" t="s">
        <v>282</v>
      </c>
      <c r="D63" s="58" t="s">
        <v>283</v>
      </c>
      <c r="E63" s="165" t="s">
        <v>134</v>
      </c>
      <c r="F63" s="60" t="s">
        <v>172</v>
      </c>
      <c r="G63" s="183" t="s">
        <v>1</v>
      </c>
      <c r="H63" s="70"/>
      <c r="I63" s="237"/>
      <c r="J63" s="58"/>
      <c r="K63" s="237"/>
      <c r="L63" s="166"/>
      <c r="M63" s="167"/>
      <c r="N63" s="167"/>
      <c r="O63" s="167"/>
      <c r="P63" s="167"/>
      <c r="Q63" s="167"/>
      <c r="R63" s="167"/>
      <c r="S63" s="167"/>
      <c r="T63" s="167"/>
      <c r="U63" s="167"/>
      <c r="V63" s="167"/>
      <c r="W63" s="167"/>
      <c r="X63" s="167"/>
      <c r="Y63" s="168" t="s">
        <v>29</v>
      </c>
      <c r="Z63" s="169"/>
      <c r="AA63" s="169"/>
      <c r="AB63" s="167"/>
      <c r="AC63" s="167"/>
      <c r="AD63" s="167"/>
      <c r="AE63" s="167"/>
      <c r="AF63" s="167"/>
      <c r="AG63" s="167"/>
      <c r="AH63" s="169"/>
      <c r="AI63" s="167"/>
      <c r="AJ63" s="167"/>
      <c r="AK63" s="167"/>
      <c r="AL63" s="169"/>
      <c r="AM63" s="167"/>
      <c r="AN63" s="167"/>
      <c r="AO63" s="169"/>
      <c r="AP63" s="167"/>
      <c r="AQ63" s="168" t="s">
        <v>29</v>
      </c>
      <c r="AR63" s="167"/>
      <c r="AS63" s="167"/>
      <c r="AT63" s="167"/>
      <c r="AU63" s="167"/>
      <c r="AV63" s="158"/>
      <c r="AW63" s="158"/>
      <c r="AX63" s="61">
        <v>41548</v>
      </c>
      <c r="AY63" s="236">
        <v>43040</v>
      </c>
      <c r="AZ63" s="236">
        <v>43070</v>
      </c>
      <c r="BA63" s="236"/>
      <c r="BB63" s="236">
        <v>43475</v>
      </c>
      <c r="BC63" s="236">
        <v>44456</v>
      </c>
      <c r="BD63" s="67" t="s">
        <v>11</v>
      </c>
      <c r="BE63" s="68"/>
      <c r="BF63" s="69"/>
      <c r="BG63" s="68"/>
      <c r="BH63" s="178"/>
      <c r="BI63" s="177"/>
    </row>
    <row r="64" spans="1:61" ht="15" customHeight="1">
      <c r="A64" s="55" t="s">
        <v>108</v>
      </c>
      <c r="B64" s="106" t="s">
        <v>284</v>
      </c>
      <c r="C64" s="206" t="s">
        <v>285</v>
      </c>
      <c r="D64" s="58" t="s">
        <v>286</v>
      </c>
      <c r="E64" s="60" t="s">
        <v>134</v>
      </c>
      <c r="F64" s="60" t="s">
        <v>172</v>
      </c>
      <c r="G64" s="183" t="s">
        <v>1</v>
      </c>
      <c r="H64" s="70"/>
      <c r="I64" s="79"/>
      <c r="J64" s="73"/>
      <c r="K64" s="79"/>
      <c r="L64" s="79"/>
      <c r="M64" s="80"/>
      <c r="N64" s="80"/>
      <c r="O64" s="80"/>
      <c r="P64" s="80"/>
      <c r="Q64" s="80"/>
      <c r="R64" s="80"/>
      <c r="S64" s="80"/>
      <c r="T64" s="80"/>
      <c r="U64" s="80"/>
      <c r="V64" s="81" t="s">
        <v>17</v>
      </c>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1" t="s">
        <v>23</v>
      </c>
      <c r="AV64" s="80"/>
      <c r="AW64" s="80"/>
      <c r="AX64" s="82">
        <v>39904</v>
      </c>
      <c r="AY64" s="85">
        <v>42705</v>
      </c>
      <c r="AZ64" s="85">
        <v>42705</v>
      </c>
      <c r="BA64" s="94">
        <v>42767</v>
      </c>
      <c r="BB64" s="85">
        <v>43172</v>
      </c>
      <c r="BC64" s="236"/>
      <c r="BD64" s="67"/>
      <c r="BE64" s="68">
        <v>44272</v>
      </c>
      <c r="BF64" s="69" t="s">
        <v>11</v>
      </c>
      <c r="BG64" s="68"/>
      <c r="BH64" s="178"/>
      <c r="BI64" s="177"/>
    </row>
    <row r="65" spans="1:61" ht="15" customHeight="1">
      <c r="A65" s="55" t="s">
        <v>105</v>
      </c>
      <c r="B65" s="106" t="s">
        <v>287</v>
      </c>
      <c r="C65" s="206" t="s">
        <v>288</v>
      </c>
      <c r="D65" s="58" t="s">
        <v>289</v>
      </c>
      <c r="E65" s="59" t="s">
        <v>290</v>
      </c>
      <c r="F65" s="60" t="s">
        <v>104</v>
      </c>
      <c r="G65" s="183" t="s">
        <v>1</v>
      </c>
      <c r="H65" s="70"/>
      <c r="I65" s="79"/>
      <c r="J65" s="58"/>
      <c r="K65" s="79"/>
      <c r="L65" s="79"/>
      <c r="M65" s="80"/>
      <c r="N65" s="80" t="s">
        <v>23</v>
      </c>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2">
        <v>43080</v>
      </c>
      <c r="AY65" s="97">
        <v>43225</v>
      </c>
      <c r="AZ65" s="97">
        <v>43227</v>
      </c>
      <c r="BA65" s="86"/>
      <c r="BB65" s="97">
        <v>43252</v>
      </c>
      <c r="BC65" s="236">
        <v>43670</v>
      </c>
      <c r="BD65" s="67" t="s">
        <v>11</v>
      </c>
      <c r="BE65" s="68"/>
      <c r="BF65" s="69"/>
      <c r="BG65" s="68"/>
      <c r="BH65" s="178"/>
      <c r="BI65" s="177"/>
    </row>
    <row r="66" spans="1:61" ht="15" customHeight="1">
      <c r="A66" s="90" t="s">
        <v>105</v>
      </c>
      <c r="B66" s="106" t="s">
        <v>291</v>
      </c>
      <c r="C66" s="191" t="s">
        <v>292</v>
      </c>
      <c r="D66" s="185" t="s">
        <v>293</v>
      </c>
      <c r="E66" s="185" t="s">
        <v>290</v>
      </c>
      <c r="F66" s="60" t="s">
        <v>104</v>
      </c>
      <c r="G66" s="183"/>
      <c r="H66" s="70"/>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255">
        <v>43709</v>
      </c>
      <c r="AY66" s="191"/>
      <c r="AZ66" s="191"/>
      <c r="BA66" s="191"/>
      <c r="BB66" s="191"/>
      <c r="BC66" s="236"/>
      <c r="BD66" s="67"/>
      <c r="BE66" s="68"/>
      <c r="BF66" s="69"/>
      <c r="BG66" s="68"/>
      <c r="BH66" s="178"/>
      <c r="BI66" s="177"/>
    </row>
    <row r="67" spans="1:61" ht="15" customHeight="1">
      <c r="A67" s="55" t="s">
        <v>105</v>
      </c>
      <c r="B67" s="106" t="s">
        <v>294</v>
      </c>
      <c r="C67" s="210" t="s">
        <v>295</v>
      </c>
      <c r="D67" s="58" t="s">
        <v>296</v>
      </c>
      <c r="E67" s="185" t="s">
        <v>290</v>
      </c>
      <c r="F67" s="187"/>
      <c r="G67" s="183" t="s">
        <v>1</v>
      </c>
      <c r="H67" s="70"/>
      <c r="I67" s="237"/>
      <c r="J67" s="58"/>
      <c r="K67" s="237"/>
      <c r="L67" s="237"/>
      <c r="M67" s="238"/>
      <c r="N67" s="238"/>
      <c r="O67" s="238"/>
      <c r="P67" s="238"/>
      <c r="Q67" s="238"/>
      <c r="R67" s="238"/>
      <c r="S67" s="238"/>
      <c r="T67" s="238"/>
      <c r="U67" s="117"/>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117"/>
      <c r="AX67" s="61">
        <v>43778</v>
      </c>
      <c r="AY67" s="236"/>
      <c r="AZ67" s="236"/>
      <c r="BA67" s="236"/>
      <c r="BB67" s="236"/>
      <c r="BC67" s="236"/>
      <c r="BD67" s="67"/>
      <c r="BE67" s="68"/>
      <c r="BF67" s="69"/>
      <c r="BG67" s="68"/>
      <c r="BH67" s="178"/>
      <c r="BI67" s="177"/>
    </row>
    <row r="68" spans="1:61">
      <c r="A68" s="55" t="s">
        <v>105</v>
      </c>
      <c r="B68" s="106" t="s">
        <v>297</v>
      </c>
      <c r="C68" s="206" t="s">
        <v>298</v>
      </c>
      <c r="D68" s="58" t="s">
        <v>299</v>
      </c>
      <c r="E68" s="60" t="s">
        <v>290</v>
      </c>
      <c r="F68" s="60" t="s">
        <v>104</v>
      </c>
      <c r="G68" s="183" t="s">
        <v>1</v>
      </c>
      <c r="H68" s="70"/>
      <c r="I68" s="237"/>
      <c r="J68" s="58"/>
      <c r="K68" s="237"/>
      <c r="L68" s="237"/>
      <c r="M68" s="238"/>
      <c r="N68" s="238"/>
      <c r="O68" s="238"/>
      <c r="P68" s="238"/>
      <c r="Q68" s="238"/>
      <c r="R68" s="238"/>
      <c r="S68" s="238"/>
      <c r="T68" s="238"/>
      <c r="U68" s="117" t="s">
        <v>23</v>
      </c>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117"/>
      <c r="AX68" s="61">
        <v>42657</v>
      </c>
      <c r="AY68" s="236">
        <v>43125</v>
      </c>
      <c r="AZ68" s="236">
        <v>43122</v>
      </c>
      <c r="BA68" s="236"/>
      <c r="BB68" s="236">
        <v>43237</v>
      </c>
      <c r="BC68" s="236">
        <v>43279</v>
      </c>
      <c r="BD68" s="67" t="s">
        <v>11</v>
      </c>
      <c r="BE68" s="68"/>
      <c r="BF68" s="69"/>
      <c r="BG68" s="68"/>
      <c r="BH68" s="178"/>
      <c r="BI68" s="177"/>
    </row>
    <row r="69" spans="1:61" ht="15" customHeight="1">
      <c r="A69" s="55" t="s">
        <v>100</v>
      </c>
      <c r="B69" s="199" t="s">
        <v>300</v>
      </c>
      <c r="C69" s="206" t="s">
        <v>301</v>
      </c>
      <c r="D69" s="58" t="s">
        <v>302</v>
      </c>
      <c r="E69" s="72" t="s">
        <v>290</v>
      </c>
      <c r="F69" s="60" t="s">
        <v>104</v>
      </c>
      <c r="G69" s="183" t="s">
        <v>1</v>
      </c>
      <c r="H69" s="70" t="s">
        <v>149</v>
      </c>
      <c r="I69" s="64"/>
      <c r="J69" s="71" t="s">
        <v>1</v>
      </c>
      <c r="K69" s="64"/>
      <c r="L69" s="74"/>
      <c r="M69" s="238"/>
      <c r="N69" s="117" t="s">
        <v>17</v>
      </c>
      <c r="O69" s="238"/>
      <c r="P69" s="238"/>
      <c r="Q69" s="238"/>
      <c r="R69" s="238"/>
      <c r="S69" s="238"/>
      <c r="T69" s="238"/>
      <c r="U69" s="117" t="s">
        <v>23</v>
      </c>
      <c r="V69" s="238"/>
      <c r="W69" s="238" t="s">
        <v>34</v>
      </c>
      <c r="X69" s="238"/>
      <c r="Y69" s="238"/>
      <c r="Z69" s="238"/>
      <c r="AA69" s="238"/>
      <c r="AB69" s="117" t="s">
        <v>17</v>
      </c>
      <c r="AC69" s="238"/>
      <c r="AD69" s="238"/>
      <c r="AE69" s="238"/>
      <c r="AF69" s="238"/>
      <c r="AG69" s="238"/>
      <c r="AH69" s="238"/>
      <c r="AI69" s="238"/>
      <c r="AJ69" s="238"/>
      <c r="AK69" s="238"/>
      <c r="AL69" s="238"/>
      <c r="AM69" s="238"/>
      <c r="AN69" s="238"/>
      <c r="AO69" s="238"/>
      <c r="AP69" s="238"/>
      <c r="AQ69" s="238"/>
      <c r="AR69" s="238"/>
      <c r="AS69" s="238"/>
      <c r="AT69" s="238"/>
      <c r="AU69" s="238"/>
      <c r="AV69" s="238"/>
      <c r="AW69" s="141"/>
      <c r="AX69" s="269">
        <v>41153</v>
      </c>
      <c r="AY69" s="65">
        <v>43234</v>
      </c>
      <c r="AZ69" s="65">
        <v>43241</v>
      </c>
      <c r="BA69" s="94">
        <v>43248</v>
      </c>
      <c r="BB69" s="65">
        <v>43586</v>
      </c>
      <c r="BC69" s="236"/>
      <c r="BD69" s="67"/>
      <c r="BE69" s="68"/>
      <c r="BF69" s="69"/>
      <c r="BG69" s="236">
        <v>44428</v>
      </c>
      <c r="BH69" s="178"/>
      <c r="BI69" s="177"/>
    </row>
    <row r="70" spans="1:61" ht="15" customHeight="1">
      <c r="A70" s="55" t="s">
        <v>105</v>
      </c>
      <c r="B70" s="199" t="s">
        <v>303</v>
      </c>
      <c r="C70" s="206" t="s">
        <v>304</v>
      </c>
      <c r="D70" s="58" t="s">
        <v>305</v>
      </c>
      <c r="E70" s="59" t="s">
        <v>290</v>
      </c>
      <c r="F70" s="60" t="s">
        <v>104</v>
      </c>
      <c r="G70" s="183" t="s">
        <v>1</v>
      </c>
      <c r="H70" s="70"/>
      <c r="I70" s="237"/>
      <c r="J70" s="58"/>
      <c r="K70" s="237"/>
      <c r="L70" s="237"/>
      <c r="M70" s="238"/>
      <c r="N70" s="238"/>
      <c r="O70" s="238"/>
      <c r="P70" s="238"/>
      <c r="Q70" s="238"/>
      <c r="R70" s="238"/>
      <c r="S70" s="238"/>
      <c r="T70" s="238"/>
      <c r="U70" s="117" t="s">
        <v>23</v>
      </c>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117" t="s">
        <v>23</v>
      </c>
      <c r="AX70" s="61">
        <v>42552</v>
      </c>
      <c r="AY70" s="236">
        <v>42862</v>
      </c>
      <c r="AZ70" s="236">
        <v>42906</v>
      </c>
      <c r="BA70" s="236">
        <v>42914</v>
      </c>
      <c r="BB70" s="236">
        <v>43480</v>
      </c>
      <c r="BC70" s="236"/>
      <c r="BD70" s="67"/>
      <c r="BE70" s="68"/>
      <c r="BF70" s="69" t="s">
        <v>11</v>
      </c>
      <c r="BG70" s="68">
        <v>44116</v>
      </c>
      <c r="BH70" s="178"/>
      <c r="BI70" s="177"/>
    </row>
    <row r="71" spans="1:61">
      <c r="A71" s="90" t="s">
        <v>100</v>
      </c>
      <c r="B71" s="193" t="s">
        <v>306</v>
      </c>
      <c r="C71" s="206" t="s">
        <v>307</v>
      </c>
      <c r="D71" s="58" t="s">
        <v>305</v>
      </c>
      <c r="E71" s="59" t="s">
        <v>290</v>
      </c>
      <c r="F71" s="60" t="s">
        <v>104</v>
      </c>
      <c r="G71" s="183" t="s">
        <v>1</v>
      </c>
      <c r="H71" s="70"/>
      <c r="I71" s="237"/>
      <c r="J71" s="58"/>
      <c r="K71" s="237"/>
      <c r="L71" s="237"/>
      <c r="M71" s="238"/>
      <c r="N71" s="238"/>
      <c r="O71" s="238"/>
      <c r="P71" s="238"/>
      <c r="Q71" s="238"/>
      <c r="R71" s="238"/>
      <c r="S71" s="238"/>
      <c r="T71" s="238"/>
      <c r="U71" s="117" t="s">
        <v>23</v>
      </c>
      <c r="V71" s="238"/>
      <c r="W71" s="238"/>
      <c r="X71" s="238"/>
      <c r="Y71" s="238"/>
      <c r="Z71" s="238"/>
      <c r="AA71" s="238"/>
      <c r="AB71" s="238" t="s">
        <v>17</v>
      </c>
      <c r="AC71" s="238"/>
      <c r="AD71" s="238"/>
      <c r="AE71" s="238"/>
      <c r="AF71" s="238"/>
      <c r="AG71" s="238"/>
      <c r="AH71" s="238"/>
      <c r="AI71" s="238"/>
      <c r="AJ71" s="238"/>
      <c r="AK71" s="238"/>
      <c r="AL71" s="238"/>
      <c r="AM71" s="238"/>
      <c r="AN71" s="238"/>
      <c r="AO71" s="238"/>
      <c r="AP71" s="238"/>
      <c r="AQ71" s="238"/>
      <c r="AR71" s="238"/>
      <c r="AS71" s="238"/>
      <c r="AT71" s="238"/>
      <c r="AU71" s="238"/>
      <c r="AV71" s="238"/>
      <c r="AW71" s="117"/>
      <c r="AX71" s="61">
        <v>40299</v>
      </c>
      <c r="AY71" s="236">
        <v>42979</v>
      </c>
      <c r="AZ71" s="236">
        <v>42979</v>
      </c>
      <c r="BA71" s="236">
        <v>43040</v>
      </c>
      <c r="BB71" s="236">
        <v>43009</v>
      </c>
      <c r="BC71" s="236"/>
      <c r="BD71" s="67"/>
      <c r="BE71" s="68">
        <v>43871</v>
      </c>
      <c r="BF71" s="69" t="s">
        <v>11</v>
      </c>
      <c r="BG71" s="68"/>
      <c r="BH71" s="178"/>
      <c r="BI71" s="177"/>
    </row>
    <row r="72" spans="1:61">
      <c r="A72" s="90" t="s">
        <v>105</v>
      </c>
      <c r="B72" s="193" t="s">
        <v>308</v>
      </c>
      <c r="C72" s="210" t="s">
        <v>309</v>
      </c>
      <c r="D72" s="58" t="s">
        <v>310</v>
      </c>
      <c r="E72" s="59" t="s">
        <v>290</v>
      </c>
      <c r="F72" s="60" t="s">
        <v>104</v>
      </c>
      <c r="G72" s="183" t="s">
        <v>1</v>
      </c>
      <c r="H72" s="70"/>
      <c r="I72" s="237"/>
      <c r="J72" s="58"/>
      <c r="K72" s="237"/>
      <c r="L72" s="237"/>
      <c r="M72" s="118"/>
      <c r="N72" s="118"/>
      <c r="O72" s="118"/>
      <c r="P72" s="118"/>
      <c r="Q72" s="118"/>
      <c r="R72" s="118"/>
      <c r="S72" s="118"/>
      <c r="T72" s="118"/>
      <c r="U72" s="117" t="s">
        <v>29</v>
      </c>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61">
        <v>41214</v>
      </c>
      <c r="AY72" s="94"/>
      <c r="AZ72" s="94"/>
      <c r="BA72" s="63"/>
      <c r="BB72" s="137"/>
      <c r="BC72" s="236"/>
      <c r="BD72" s="67"/>
      <c r="BE72" s="68"/>
      <c r="BF72" s="69"/>
      <c r="BG72" s="68"/>
      <c r="BH72" s="178"/>
      <c r="BI72" s="177"/>
    </row>
    <row r="73" spans="1:61" ht="15" customHeight="1">
      <c r="A73" s="55" t="s">
        <v>105</v>
      </c>
      <c r="B73" s="106" t="s">
        <v>311</v>
      </c>
      <c r="C73" s="250" t="s">
        <v>312</v>
      </c>
      <c r="D73" s="58" t="s">
        <v>310</v>
      </c>
      <c r="E73" s="96" t="s">
        <v>290</v>
      </c>
      <c r="F73" s="60" t="s">
        <v>104</v>
      </c>
      <c r="G73" s="183" t="s">
        <v>1</v>
      </c>
      <c r="H73" s="70"/>
      <c r="I73" s="79"/>
      <c r="J73" s="71" t="s">
        <v>1</v>
      </c>
      <c r="K73" s="79"/>
      <c r="L73" s="114"/>
      <c r="M73" s="80"/>
      <c r="N73" s="80"/>
      <c r="O73" s="80"/>
      <c r="P73" s="80"/>
      <c r="Q73" s="80"/>
      <c r="R73" s="80"/>
      <c r="S73" s="80"/>
      <c r="T73" s="80"/>
      <c r="U73" s="80" t="s">
        <v>23</v>
      </c>
      <c r="V73" s="80"/>
      <c r="W73" s="80"/>
      <c r="X73" s="80"/>
      <c r="Y73" s="80"/>
      <c r="Z73" s="80"/>
      <c r="AA73" s="80"/>
      <c r="AB73" s="80" t="s">
        <v>23</v>
      </c>
      <c r="AC73" s="80"/>
      <c r="AD73" s="80"/>
      <c r="AE73" s="80"/>
      <c r="AF73" s="80"/>
      <c r="AG73" s="80"/>
      <c r="AH73" s="80"/>
      <c r="AI73" s="80"/>
      <c r="AJ73" s="80"/>
      <c r="AK73" s="80"/>
      <c r="AL73" s="80"/>
      <c r="AM73" s="80"/>
      <c r="AN73" s="80"/>
      <c r="AO73" s="80"/>
      <c r="AP73" s="80"/>
      <c r="AQ73" s="80"/>
      <c r="AR73" s="80"/>
      <c r="AS73" s="80"/>
      <c r="AT73" s="80" t="s">
        <v>23</v>
      </c>
      <c r="AU73" s="80"/>
      <c r="AV73" s="80"/>
      <c r="AW73" s="80" t="s">
        <v>23</v>
      </c>
      <c r="AX73" s="82">
        <v>42125</v>
      </c>
      <c r="AY73" s="97">
        <v>42521</v>
      </c>
      <c r="AZ73" s="97">
        <v>42542</v>
      </c>
      <c r="BA73" s="97"/>
      <c r="BB73" s="85">
        <v>43049</v>
      </c>
      <c r="BC73" s="236">
        <v>44176</v>
      </c>
      <c r="BD73" s="67" t="s">
        <v>11</v>
      </c>
      <c r="BE73" s="68"/>
      <c r="BF73" s="69"/>
      <c r="BG73" s="68"/>
      <c r="BH73" s="178"/>
      <c r="BI73" s="177"/>
    </row>
    <row r="74" spans="1:61" ht="15" customHeight="1">
      <c r="A74" s="55" t="s">
        <v>100</v>
      </c>
      <c r="B74" s="199" t="s">
        <v>313</v>
      </c>
      <c r="C74" s="206" t="s">
        <v>314</v>
      </c>
      <c r="D74" s="58" t="s">
        <v>315</v>
      </c>
      <c r="E74" s="60" t="s">
        <v>290</v>
      </c>
      <c r="F74" s="60" t="s">
        <v>104</v>
      </c>
      <c r="G74" s="183" t="s">
        <v>1</v>
      </c>
      <c r="H74" s="240" t="s">
        <v>127</v>
      </c>
      <c r="I74" s="79"/>
      <c r="J74" s="73"/>
      <c r="K74" s="79"/>
      <c r="L74" s="79"/>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1" t="s">
        <v>17</v>
      </c>
      <c r="AU74" s="80"/>
      <c r="AV74" s="80"/>
      <c r="AW74" s="80"/>
      <c r="AX74" s="82">
        <v>42886</v>
      </c>
      <c r="AY74" s="85">
        <v>42917</v>
      </c>
      <c r="AZ74" s="85">
        <v>42917</v>
      </c>
      <c r="BA74" s="86"/>
      <c r="BB74" s="85">
        <v>42917</v>
      </c>
      <c r="BC74" s="236"/>
      <c r="BD74" s="67" t="s">
        <v>11</v>
      </c>
      <c r="BE74" s="236">
        <v>44428</v>
      </c>
      <c r="BF74" s="69"/>
      <c r="BG74" s="68"/>
      <c r="BH74" s="178"/>
      <c r="BI74" s="177"/>
    </row>
    <row r="75" spans="1:61" ht="15" customHeight="1">
      <c r="A75" s="90" t="s">
        <v>100</v>
      </c>
      <c r="B75" s="193" t="s">
        <v>316</v>
      </c>
      <c r="C75" s="210" t="s">
        <v>317</v>
      </c>
      <c r="D75" s="58" t="s">
        <v>318</v>
      </c>
      <c r="E75" s="96" t="s">
        <v>290</v>
      </c>
      <c r="F75" s="60" t="s">
        <v>104</v>
      </c>
      <c r="G75" s="183" t="s">
        <v>1</v>
      </c>
      <c r="H75" s="70"/>
      <c r="I75" s="237"/>
      <c r="J75" s="58"/>
      <c r="K75" s="237"/>
      <c r="L75" s="237"/>
      <c r="M75" s="238"/>
      <c r="N75" s="238"/>
      <c r="O75" s="238"/>
      <c r="P75" s="238"/>
      <c r="Q75" s="238"/>
      <c r="R75" s="238"/>
      <c r="S75" s="238"/>
      <c r="T75" s="238"/>
      <c r="U75" s="117"/>
      <c r="V75" s="238"/>
      <c r="W75" s="238"/>
      <c r="X75" s="238"/>
      <c r="Y75" s="238"/>
      <c r="Z75" s="238"/>
      <c r="AA75" s="238"/>
      <c r="AB75" s="238" t="s">
        <v>17</v>
      </c>
      <c r="AC75" s="238"/>
      <c r="AD75" s="238"/>
      <c r="AE75" s="238"/>
      <c r="AF75" s="238"/>
      <c r="AG75" s="238"/>
      <c r="AH75" s="238"/>
      <c r="AI75" s="238"/>
      <c r="AJ75" s="238"/>
      <c r="AK75" s="238"/>
      <c r="AL75" s="238"/>
      <c r="AM75" s="238"/>
      <c r="AN75" s="238"/>
      <c r="AO75" s="238"/>
      <c r="AP75" s="238"/>
      <c r="AQ75" s="238"/>
      <c r="AR75" s="238"/>
      <c r="AS75" s="238"/>
      <c r="AT75" s="238"/>
      <c r="AU75" s="238"/>
      <c r="AV75" s="238"/>
      <c r="AW75" s="117"/>
      <c r="AX75" s="61">
        <v>40157</v>
      </c>
      <c r="AY75" s="236"/>
      <c r="AZ75" s="236"/>
      <c r="BA75" s="236"/>
      <c r="BB75" s="236">
        <v>40787</v>
      </c>
      <c r="BC75" s="236"/>
      <c r="BD75" s="67"/>
      <c r="BE75" s="68"/>
      <c r="BF75" s="69"/>
      <c r="BG75" s="68"/>
      <c r="BH75" s="178"/>
      <c r="BI75" s="177"/>
    </row>
    <row r="76" spans="1:61" ht="15" customHeight="1">
      <c r="A76" s="90" t="s">
        <v>105</v>
      </c>
      <c r="B76" s="193" t="s">
        <v>319</v>
      </c>
      <c r="C76" s="210" t="s">
        <v>320</v>
      </c>
      <c r="D76" s="58" t="s">
        <v>321</v>
      </c>
      <c r="E76" s="59" t="s">
        <v>290</v>
      </c>
      <c r="F76" s="60" t="s">
        <v>104</v>
      </c>
      <c r="G76" s="183" t="s">
        <v>1</v>
      </c>
      <c r="H76" s="70"/>
      <c r="I76" s="237"/>
      <c r="J76" s="58"/>
      <c r="K76" s="237"/>
      <c r="L76" s="237"/>
      <c r="M76" s="118"/>
      <c r="N76" s="119" t="s">
        <v>23</v>
      </c>
      <c r="O76" s="118"/>
      <c r="P76" s="118"/>
      <c r="Q76" s="118"/>
      <c r="R76" s="118"/>
      <c r="S76" s="118"/>
      <c r="T76" s="118"/>
      <c r="U76" s="119" t="s">
        <v>23</v>
      </c>
      <c r="V76" s="118"/>
      <c r="W76" s="266"/>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61">
        <v>43147</v>
      </c>
      <c r="AY76" s="94"/>
      <c r="AZ76" s="94"/>
      <c r="BA76" s="63"/>
      <c r="BB76" s="94"/>
      <c r="BC76" s="236">
        <v>44130</v>
      </c>
      <c r="BD76" s="67"/>
      <c r="BE76" s="68"/>
      <c r="BF76" s="69"/>
      <c r="BG76" s="68"/>
      <c r="BH76" s="178"/>
      <c r="BI76" s="177"/>
    </row>
    <row r="77" spans="1:61" ht="15" customHeight="1">
      <c r="A77" s="90" t="s">
        <v>108</v>
      </c>
      <c r="B77" s="199" t="s">
        <v>322</v>
      </c>
      <c r="C77" s="206" t="s">
        <v>323</v>
      </c>
      <c r="D77" s="58" t="s">
        <v>324</v>
      </c>
      <c r="E77" s="147" t="s">
        <v>290</v>
      </c>
      <c r="F77" s="60" t="s">
        <v>104</v>
      </c>
      <c r="G77" s="183" t="s">
        <v>1</v>
      </c>
      <c r="H77" s="70"/>
      <c r="I77" s="55"/>
      <c r="J77" s="73"/>
      <c r="K77" s="55"/>
      <c r="L77" s="116"/>
      <c r="M77" s="117"/>
      <c r="N77" s="117" t="s">
        <v>17</v>
      </c>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7"/>
      <c r="AX77" s="148">
        <v>43418</v>
      </c>
      <c r="AY77" s="68"/>
      <c r="AZ77" s="68"/>
      <c r="BA77" s="68"/>
      <c r="BB77" s="68" t="s">
        <v>325</v>
      </c>
      <c r="BC77" s="236"/>
      <c r="BD77" s="67"/>
      <c r="BE77" s="68"/>
      <c r="BF77" s="69"/>
      <c r="BG77" s="68"/>
      <c r="BH77" s="178"/>
      <c r="BI77" s="177"/>
    </row>
    <row r="78" spans="1:61" ht="15" customHeight="1">
      <c r="A78" s="90" t="s">
        <v>100</v>
      </c>
      <c r="B78" s="193" t="s">
        <v>326</v>
      </c>
      <c r="C78" s="206" t="s">
        <v>327</v>
      </c>
      <c r="D78" s="58" t="s">
        <v>328</v>
      </c>
      <c r="E78" s="72" t="s">
        <v>290</v>
      </c>
      <c r="F78" s="60"/>
      <c r="G78" s="183" t="s">
        <v>1</v>
      </c>
      <c r="H78" s="70"/>
      <c r="I78" s="237"/>
      <c r="J78" s="71" t="s">
        <v>1</v>
      </c>
      <c r="K78" s="237"/>
      <c r="L78" s="74"/>
      <c r="M78" s="238"/>
      <c r="N78" s="238"/>
      <c r="O78" s="238"/>
      <c r="P78" s="238"/>
      <c r="Q78" s="238"/>
      <c r="R78" s="238"/>
      <c r="S78" s="238"/>
      <c r="T78" s="238"/>
      <c r="U78" s="117" t="s">
        <v>23</v>
      </c>
      <c r="V78" s="238"/>
      <c r="W78" s="238"/>
      <c r="X78" s="238"/>
      <c r="Y78" s="238"/>
      <c r="Z78" s="238"/>
      <c r="AA78" s="238"/>
      <c r="AB78" s="117" t="s">
        <v>17</v>
      </c>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61">
        <v>40210</v>
      </c>
      <c r="AY78" s="61">
        <v>42644</v>
      </c>
      <c r="AZ78" s="61">
        <v>42644</v>
      </c>
      <c r="BA78" s="61"/>
      <c r="BB78" s="104">
        <v>42675</v>
      </c>
      <c r="BC78" s="236">
        <v>43206</v>
      </c>
      <c r="BD78" s="67" t="s">
        <v>11</v>
      </c>
      <c r="BE78" s="68"/>
      <c r="BF78" s="69"/>
      <c r="BG78" s="68"/>
      <c r="BH78" s="178"/>
      <c r="BI78" s="234"/>
    </row>
    <row r="79" spans="1:61" ht="15" customHeight="1">
      <c r="A79" s="90" t="s">
        <v>100</v>
      </c>
      <c r="B79" s="193" t="s">
        <v>329</v>
      </c>
      <c r="C79" s="206" t="s">
        <v>330</v>
      </c>
      <c r="D79" s="58" t="s">
        <v>331</v>
      </c>
      <c r="E79" s="129" t="s">
        <v>290</v>
      </c>
      <c r="F79" s="60" t="s">
        <v>104</v>
      </c>
      <c r="G79" s="183" t="s">
        <v>1</v>
      </c>
      <c r="H79" s="70"/>
      <c r="I79" s="75"/>
      <c r="J79" s="125"/>
      <c r="K79" s="75"/>
      <c r="L79" s="75"/>
      <c r="M79" s="142"/>
      <c r="N79" s="119" t="s">
        <v>23</v>
      </c>
      <c r="O79" s="142"/>
      <c r="P79" s="142"/>
      <c r="Q79" s="142"/>
      <c r="R79" s="142"/>
      <c r="S79" s="142"/>
      <c r="T79" s="142"/>
      <c r="U79" s="142"/>
      <c r="V79" s="142"/>
      <c r="W79" s="142"/>
      <c r="X79" s="142"/>
      <c r="Y79" s="267"/>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2"/>
      <c r="AW79" s="81" t="s">
        <v>17</v>
      </c>
      <c r="AX79" s="105">
        <v>42156</v>
      </c>
      <c r="AY79" s="94">
        <v>42522</v>
      </c>
      <c r="AZ79" s="94">
        <v>42523</v>
      </c>
      <c r="BA79" s="94"/>
      <c r="BB79" s="94">
        <v>43077</v>
      </c>
      <c r="BC79" s="236"/>
      <c r="BD79" s="67" t="s">
        <v>11</v>
      </c>
      <c r="BE79" s="236">
        <v>43956</v>
      </c>
      <c r="BF79" s="69"/>
      <c r="BG79" s="68"/>
      <c r="BH79" s="178"/>
      <c r="BI79" s="234"/>
    </row>
    <row r="80" spans="1:61">
      <c r="A80" s="90" t="s">
        <v>100</v>
      </c>
      <c r="B80" s="193" t="s">
        <v>332</v>
      </c>
      <c r="C80" s="206" t="s">
        <v>333</v>
      </c>
      <c r="D80" s="58" t="s">
        <v>334</v>
      </c>
      <c r="E80" s="124" t="s">
        <v>290</v>
      </c>
      <c r="F80" s="60" t="s">
        <v>104</v>
      </c>
      <c r="G80" s="183" t="s">
        <v>1</v>
      </c>
      <c r="H80" s="70"/>
      <c r="I80" s="93"/>
      <c r="J80" s="125"/>
      <c r="K80" s="93"/>
      <c r="L80" s="93"/>
      <c r="M80" s="126"/>
      <c r="N80" s="92" t="s">
        <v>23</v>
      </c>
      <c r="O80" s="126"/>
      <c r="P80" s="126"/>
      <c r="Q80" s="126"/>
      <c r="R80" s="126"/>
      <c r="S80" s="126"/>
      <c r="T80" s="126"/>
      <c r="U80" s="117" t="s">
        <v>23</v>
      </c>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81" t="s">
        <v>17</v>
      </c>
      <c r="AX80" s="127">
        <v>42064</v>
      </c>
      <c r="AY80" s="88">
        <v>43070</v>
      </c>
      <c r="AZ80" s="88">
        <v>43070</v>
      </c>
      <c r="BA80" s="88">
        <v>43070</v>
      </c>
      <c r="BB80" s="88">
        <v>43235</v>
      </c>
      <c r="BC80" s="236"/>
      <c r="BD80" s="67"/>
      <c r="BE80" s="68">
        <v>43915</v>
      </c>
      <c r="BF80" s="69" t="s">
        <v>11</v>
      </c>
      <c r="BG80" s="68"/>
      <c r="BH80" s="178"/>
      <c r="BI80" s="177"/>
    </row>
    <row r="81" spans="1:61">
      <c r="A81" s="55" t="s">
        <v>100</v>
      </c>
      <c r="B81" s="106" t="s">
        <v>335</v>
      </c>
      <c r="C81" s="210" t="s">
        <v>336</v>
      </c>
      <c r="D81" s="58" t="s">
        <v>337</v>
      </c>
      <c r="E81" s="59" t="s">
        <v>290</v>
      </c>
      <c r="F81" s="60" t="s">
        <v>104</v>
      </c>
      <c r="G81" s="183" t="s">
        <v>1</v>
      </c>
      <c r="H81" s="70"/>
      <c r="I81" s="237"/>
      <c r="J81" s="58"/>
      <c r="K81" s="237"/>
      <c r="L81" s="74"/>
      <c r="M81" s="238"/>
      <c r="N81" s="238"/>
      <c r="O81" s="238"/>
      <c r="P81" s="238"/>
      <c r="Q81" s="238"/>
      <c r="R81" s="238"/>
      <c r="S81" s="238"/>
      <c r="T81" s="238"/>
      <c r="U81" s="117" t="s">
        <v>23</v>
      </c>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81" t="s">
        <v>17</v>
      </c>
      <c r="AX81" s="61">
        <v>41791</v>
      </c>
      <c r="AY81" s="133"/>
      <c r="AZ81" s="65"/>
      <c r="BA81" s="66"/>
      <c r="BB81" s="65"/>
      <c r="BC81" s="236"/>
      <c r="BD81" s="67"/>
      <c r="BE81" s="68">
        <v>44028</v>
      </c>
      <c r="BF81" s="69"/>
      <c r="BG81" s="68"/>
      <c r="BH81" s="178"/>
      <c r="BI81" s="234"/>
    </row>
    <row r="82" spans="1:61" ht="15" customHeight="1">
      <c r="A82" s="55" t="s">
        <v>105</v>
      </c>
      <c r="B82" s="106" t="s">
        <v>338</v>
      </c>
      <c r="C82" s="206" t="s">
        <v>339</v>
      </c>
      <c r="D82" s="58" t="s">
        <v>340</v>
      </c>
      <c r="E82" s="59" t="s">
        <v>290</v>
      </c>
      <c r="F82" s="60" t="s">
        <v>104</v>
      </c>
      <c r="G82" s="183" t="s">
        <v>1</v>
      </c>
      <c r="H82" s="70"/>
      <c r="I82" s="75"/>
      <c r="J82" s="71" t="s">
        <v>1</v>
      </c>
      <c r="K82" s="75"/>
      <c r="L82" s="237"/>
      <c r="M82" s="118"/>
      <c r="N82" s="119" t="s">
        <v>29</v>
      </c>
      <c r="O82" s="118"/>
      <c r="P82" s="118"/>
      <c r="Q82" s="118"/>
      <c r="R82" s="118"/>
      <c r="S82" s="118"/>
      <c r="T82" s="118"/>
      <c r="U82" s="118"/>
      <c r="V82" s="118"/>
      <c r="W82" s="118"/>
      <c r="X82" s="118"/>
      <c r="Y82" s="118"/>
      <c r="Z82" s="118"/>
      <c r="AA82" s="118"/>
      <c r="AB82" s="119" t="s">
        <v>29</v>
      </c>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61">
        <v>41183</v>
      </c>
      <c r="AY82" s="236">
        <v>42460</v>
      </c>
      <c r="AZ82" s="236">
        <v>42460</v>
      </c>
      <c r="BA82" s="236">
        <v>42440</v>
      </c>
      <c r="BB82" s="94">
        <v>43343</v>
      </c>
      <c r="BC82" s="236"/>
      <c r="BD82" s="67"/>
      <c r="BE82" s="68"/>
      <c r="BF82" s="69" t="s">
        <v>11</v>
      </c>
      <c r="BG82" s="68">
        <v>44162</v>
      </c>
      <c r="BH82" s="178"/>
      <c r="BI82" s="234">
        <v>44197</v>
      </c>
    </row>
    <row r="83" spans="1:61" ht="15" customHeight="1">
      <c r="A83" s="55" t="s">
        <v>100</v>
      </c>
      <c r="B83" s="106" t="s">
        <v>341</v>
      </c>
      <c r="C83" s="210" t="s">
        <v>342</v>
      </c>
      <c r="D83" s="58" t="s">
        <v>343</v>
      </c>
      <c r="E83" s="72" t="s">
        <v>290</v>
      </c>
      <c r="F83" s="60" t="s">
        <v>104</v>
      </c>
      <c r="G83" s="183" t="s">
        <v>1</v>
      </c>
      <c r="H83" s="70" t="s">
        <v>149</v>
      </c>
      <c r="I83" s="237"/>
      <c r="J83" s="58"/>
      <c r="K83" s="237"/>
      <c r="L83" s="74"/>
      <c r="M83" s="238"/>
      <c r="N83" s="238"/>
      <c r="O83" s="238"/>
      <c r="P83" s="117"/>
      <c r="Q83" s="238"/>
      <c r="R83" s="117"/>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t="s">
        <v>17</v>
      </c>
      <c r="AX83" s="61">
        <v>43263</v>
      </c>
      <c r="AY83" s="236"/>
      <c r="AZ83" s="236"/>
      <c r="BA83" s="236"/>
      <c r="BB83" s="236">
        <v>43353</v>
      </c>
      <c r="BC83" s="236"/>
      <c r="BD83" s="67"/>
      <c r="BE83" s="68">
        <v>43966</v>
      </c>
      <c r="BF83" s="69"/>
      <c r="BG83" s="68"/>
      <c r="BH83" s="178"/>
      <c r="BI83" s="234"/>
    </row>
    <row r="84" spans="1:61" ht="15" customHeight="1">
      <c r="A84" s="55" t="s">
        <v>100</v>
      </c>
      <c r="B84" s="199" t="s">
        <v>344</v>
      </c>
      <c r="C84" s="206" t="s">
        <v>345</v>
      </c>
      <c r="D84" s="58" t="s">
        <v>346</v>
      </c>
      <c r="E84" s="96" t="s">
        <v>290</v>
      </c>
      <c r="F84" s="60" t="s">
        <v>104</v>
      </c>
      <c r="G84" s="183" t="s">
        <v>1</v>
      </c>
      <c r="H84" s="70"/>
      <c r="I84" s="79"/>
      <c r="J84" s="71" t="s">
        <v>1</v>
      </c>
      <c r="K84" s="79"/>
      <c r="L84" s="114"/>
      <c r="M84" s="80"/>
      <c r="N84" s="81" t="s">
        <v>23</v>
      </c>
      <c r="O84" s="80"/>
      <c r="P84" s="80"/>
      <c r="Q84" s="80"/>
      <c r="R84" s="80"/>
      <c r="S84" s="80"/>
      <c r="T84" s="80"/>
      <c r="U84" s="81" t="s">
        <v>23</v>
      </c>
      <c r="V84" s="80"/>
      <c r="W84" s="80" t="s">
        <v>34</v>
      </c>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1" t="s">
        <v>17</v>
      </c>
      <c r="AX84" s="82">
        <v>42278</v>
      </c>
      <c r="AY84" s="88">
        <v>42508</v>
      </c>
      <c r="AZ84" s="88">
        <v>42509</v>
      </c>
      <c r="BA84" s="88">
        <v>42509</v>
      </c>
      <c r="BB84" s="88">
        <v>43234</v>
      </c>
      <c r="BC84" s="236"/>
      <c r="BD84" s="67"/>
      <c r="BE84" s="68"/>
      <c r="BF84" s="69" t="s">
        <v>11</v>
      </c>
      <c r="BG84" s="68">
        <v>44428</v>
      </c>
      <c r="BH84" s="178"/>
      <c r="BI84" s="234"/>
    </row>
    <row r="85" spans="1:61" ht="15" customHeight="1">
      <c r="A85" s="55" t="s">
        <v>105</v>
      </c>
      <c r="B85" s="106" t="s">
        <v>347</v>
      </c>
      <c r="C85" s="212" t="s">
        <v>348</v>
      </c>
      <c r="D85" s="188" t="s">
        <v>349</v>
      </c>
      <c r="E85" s="187" t="s">
        <v>290</v>
      </c>
      <c r="F85" s="60"/>
      <c r="G85" s="183" t="s">
        <v>1</v>
      </c>
      <c r="H85" s="70"/>
      <c r="I85" s="237"/>
      <c r="J85" s="58"/>
      <c r="K85" s="237"/>
      <c r="L85" s="237"/>
      <c r="M85" s="238"/>
      <c r="N85" s="238"/>
      <c r="O85" s="238"/>
      <c r="P85" s="238"/>
      <c r="Q85" s="238"/>
      <c r="R85" s="238"/>
      <c r="S85" s="238"/>
      <c r="T85" s="238"/>
      <c r="U85" s="117"/>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117"/>
      <c r="AX85" s="61">
        <v>44124</v>
      </c>
      <c r="AY85" s="236"/>
      <c r="AZ85" s="236"/>
      <c r="BA85" s="236"/>
      <c r="BB85" s="236"/>
      <c r="BC85" s="236"/>
      <c r="BD85" s="67"/>
      <c r="BE85" s="68"/>
      <c r="BF85" s="69"/>
      <c r="BG85" s="68"/>
      <c r="BH85" s="178"/>
      <c r="BI85" s="234"/>
    </row>
    <row r="86" spans="1:61">
      <c r="A86" s="90" t="s">
        <v>100</v>
      </c>
      <c r="B86" s="193" t="s">
        <v>350</v>
      </c>
      <c r="C86" s="206" t="s">
        <v>351</v>
      </c>
      <c r="D86" s="58" t="s">
        <v>352</v>
      </c>
      <c r="E86" s="72" t="s">
        <v>290</v>
      </c>
      <c r="F86" s="60"/>
      <c r="G86" s="183" t="s">
        <v>1</v>
      </c>
      <c r="H86" s="70"/>
      <c r="I86" s="237"/>
      <c r="J86" s="58"/>
      <c r="K86" s="237"/>
      <c r="L86" s="74"/>
      <c r="M86" s="238"/>
      <c r="N86" s="117" t="s">
        <v>23</v>
      </c>
      <c r="O86" s="238"/>
      <c r="P86" s="238"/>
      <c r="Q86" s="238"/>
      <c r="R86" s="238"/>
      <c r="S86" s="238"/>
      <c r="T86" s="238"/>
      <c r="U86" s="117" t="s">
        <v>23</v>
      </c>
      <c r="V86" s="238"/>
      <c r="W86" s="238"/>
      <c r="X86" s="238"/>
      <c r="Y86" s="238"/>
      <c r="Z86" s="238"/>
      <c r="AA86" s="238"/>
      <c r="AB86" s="117" t="s">
        <v>17</v>
      </c>
      <c r="AC86" s="238"/>
      <c r="AD86" s="238"/>
      <c r="AE86" s="238"/>
      <c r="AF86" s="238"/>
      <c r="AG86" s="238"/>
      <c r="AH86" s="238"/>
      <c r="AI86" s="238"/>
      <c r="AJ86" s="238"/>
      <c r="AK86" s="238"/>
      <c r="AL86" s="238"/>
      <c r="AM86" s="238"/>
      <c r="AN86" s="238"/>
      <c r="AO86" s="238"/>
      <c r="AP86" s="238"/>
      <c r="AQ86" s="238"/>
      <c r="AR86" s="238"/>
      <c r="AS86" s="238"/>
      <c r="AT86" s="238"/>
      <c r="AU86" s="238"/>
      <c r="AV86" s="238"/>
      <c r="AW86" s="238"/>
      <c r="AX86" s="61">
        <v>41671</v>
      </c>
      <c r="AY86" s="236">
        <v>42635</v>
      </c>
      <c r="AZ86" s="236">
        <v>42635</v>
      </c>
      <c r="BA86" s="66"/>
      <c r="BB86" s="236">
        <v>42987</v>
      </c>
      <c r="BC86" s="236">
        <v>43544</v>
      </c>
      <c r="BD86" s="67" t="s">
        <v>11</v>
      </c>
      <c r="BE86" s="68"/>
      <c r="BF86" s="69"/>
      <c r="BG86" s="68"/>
      <c r="BH86" s="178"/>
      <c r="BI86" s="234"/>
    </row>
    <row r="87" spans="1:61" ht="15" customHeight="1">
      <c r="A87" s="55" t="s">
        <v>100</v>
      </c>
      <c r="B87" s="106" t="s">
        <v>353</v>
      </c>
      <c r="C87" s="206" t="s">
        <v>354</v>
      </c>
      <c r="D87" s="58" t="s">
        <v>355</v>
      </c>
      <c r="E87" s="60" t="s">
        <v>290</v>
      </c>
      <c r="F87" s="60" t="s">
        <v>104</v>
      </c>
      <c r="G87" s="183" t="s">
        <v>1</v>
      </c>
      <c r="H87" s="70"/>
      <c r="I87" s="79"/>
      <c r="J87" s="71" t="s">
        <v>1</v>
      </c>
      <c r="K87" s="79"/>
      <c r="L87" s="79"/>
      <c r="M87" s="80"/>
      <c r="N87" s="80"/>
      <c r="O87" s="80"/>
      <c r="P87" s="80"/>
      <c r="Q87" s="80"/>
      <c r="R87" s="80"/>
      <c r="S87" s="80"/>
      <c r="T87" s="80"/>
      <c r="U87" s="81" t="s">
        <v>29</v>
      </c>
      <c r="V87" s="80"/>
      <c r="W87" s="80"/>
      <c r="X87" s="80"/>
      <c r="Y87" s="80"/>
      <c r="Z87" s="80"/>
      <c r="AA87" s="80"/>
      <c r="AB87" s="81" t="s">
        <v>17</v>
      </c>
      <c r="AC87" s="80"/>
      <c r="AD87" s="80"/>
      <c r="AE87" s="81" t="s">
        <v>23</v>
      </c>
      <c r="AF87" s="81" t="s">
        <v>23</v>
      </c>
      <c r="AG87" s="80"/>
      <c r="AH87" s="80"/>
      <c r="AI87" s="80"/>
      <c r="AJ87" s="80"/>
      <c r="AK87" s="80"/>
      <c r="AL87" s="80"/>
      <c r="AM87" s="80"/>
      <c r="AN87" s="80"/>
      <c r="AO87" s="80"/>
      <c r="AP87" s="80"/>
      <c r="AQ87" s="80"/>
      <c r="AR87" s="80"/>
      <c r="AS87" s="80"/>
      <c r="AT87" s="80"/>
      <c r="AU87" s="80"/>
      <c r="AV87" s="80"/>
      <c r="AW87" s="80"/>
      <c r="AX87" s="82">
        <v>40664</v>
      </c>
      <c r="AY87" s="85">
        <v>42644</v>
      </c>
      <c r="AZ87" s="85">
        <v>42644</v>
      </c>
      <c r="BA87" s="85">
        <v>42644</v>
      </c>
      <c r="BB87" s="85">
        <v>43377</v>
      </c>
      <c r="BC87" s="236"/>
      <c r="BD87" s="67"/>
      <c r="BE87" s="68">
        <v>44221</v>
      </c>
      <c r="BF87" s="69" t="s">
        <v>11</v>
      </c>
      <c r="BG87" s="68"/>
      <c r="BH87" s="178"/>
      <c r="BI87" s="234"/>
    </row>
    <row r="88" spans="1:61">
      <c r="A88" s="90" t="s">
        <v>100</v>
      </c>
      <c r="B88" s="193" t="s">
        <v>356</v>
      </c>
      <c r="C88" s="210" t="s">
        <v>357</v>
      </c>
      <c r="D88" s="58" t="s">
        <v>358</v>
      </c>
      <c r="E88" s="96" t="s">
        <v>290</v>
      </c>
      <c r="F88" s="60" t="s">
        <v>104</v>
      </c>
      <c r="G88" s="183" t="s">
        <v>1</v>
      </c>
      <c r="H88" s="70"/>
      <c r="I88" s="75"/>
      <c r="J88" s="125"/>
      <c r="K88" s="75"/>
      <c r="L88" s="123"/>
      <c r="M88" s="118"/>
      <c r="N88" s="118"/>
      <c r="O88" s="118"/>
      <c r="P88" s="118"/>
      <c r="Q88" s="118"/>
      <c r="R88" s="118"/>
      <c r="S88" s="118"/>
      <c r="T88" s="118"/>
      <c r="U88" s="119" t="s">
        <v>17</v>
      </c>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268" t="s">
        <v>17</v>
      </c>
      <c r="AX88" s="105">
        <v>43122</v>
      </c>
      <c r="AY88" s="94"/>
      <c r="AZ88" s="94"/>
      <c r="BA88" s="63"/>
      <c r="BB88" s="94"/>
      <c r="BC88" s="236">
        <v>44130</v>
      </c>
      <c r="BD88" s="67"/>
      <c r="BE88" s="68"/>
      <c r="BF88" s="69"/>
      <c r="BG88" s="68"/>
      <c r="BH88" s="178"/>
      <c r="BI88" s="234"/>
    </row>
    <row r="89" spans="1:61" ht="15" customHeight="1">
      <c r="A89" s="55" t="s">
        <v>100</v>
      </c>
      <c r="B89" s="199" t="s">
        <v>359</v>
      </c>
      <c r="C89" s="206" t="s">
        <v>360</v>
      </c>
      <c r="D89" s="58" t="s">
        <v>361</v>
      </c>
      <c r="E89" s="60" t="s">
        <v>290</v>
      </c>
      <c r="F89" s="60" t="s">
        <v>104</v>
      </c>
      <c r="G89" s="183" t="s">
        <v>1</v>
      </c>
      <c r="H89" s="240" t="s">
        <v>127</v>
      </c>
      <c r="I89" s="79"/>
      <c r="J89" s="71" t="s">
        <v>1</v>
      </c>
      <c r="K89" s="79"/>
      <c r="L89" s="79"/>
      <c r="M89" s="80"/>
      <c r="N89" s="81" t="s">
        <v>23</v>
      </c>
      <c r="O89" s="80"/>
      <c r="P89" s="80"/>
      <c r="Q89" s="80"/>
      <c r="R89" s="80"/>
      <c r="S89" s="80"/>
      <c r="T89" s="80"/>
      <c r="U89" s="80"/>
      <c r="V89" s="80"/>
      <c r="W89" s="80" t="s">
        <v>34</v>
      </c>
      <c r="X89" s="80"/>
      <c r="Y89" s="80"/>
      <c r="Z89" s="80" t="s">
        <v>23</v>
      </c>
      <c r="AA89" s="80"/>
      <c r="AB89" s="81" t="s">
        <v>17</v>
      </c>
      <c r="AC89" s="80"/>
      <c r="AD89" s="80"/>
      <c r="AE89" s="80"/>
      <c r="AF89" s="80" t="s">
        <v>23</v>
      </c>
      <c r="AG89" s="80"/>
      <c r="AH89" s="80" t="s">
        <v>23</v>
      </c>
      <c r="AI89" s="80"/>
      <c r="AJ89" s="80"/>
      <c r="AK89" s="80"/>
      <c r="AL89" s="80"/>
      <c r="AM89" s="80" t="s">
        <v>23</v>
      </c>
      <c r="AN89" s="80"/>
      <c r="AO89" s="80"/>
      <c r="AP89" s="80"/>
      <c r="AQ89" s="80"/>
      <c r="AR89" s="80"/>
      <c r="AS89" s="80"/>
      <c r="AT89" s="80" t="s">
        <v>23</v>
      </c>
      <c r="AU89" s="80"/>
      <c r="AV89" s="80"/>
      <c r="AW89" s="80"/>
      <c r="AX89" s="82">
        <v>39326</v>
      </c>
      <c r="AY89" s="85">
        <v>43207</v>
      </c>
      <c r="AZ89" s="85">
        <v>43208</v>
      </c>
      <c r="BA89" s="85">
        <v>43252</v>
      </c>
      <c r="BB89" s="85">
        <v>43677</v>
      </c>
      <c r="BC89" s="236"/>
      <c r="BD89" s="67"/>
      <c r="BE89" s="68"/>
      <c r="BF89" s="69"/>
      <c r="BG89" s="68">
        <v>44090</v>
      </c>
      <c r="BH89" s="178"/>
      <c r="BI89" s="234"/>
    </row>
    <row r="90" spans="1:61" ht="15" customHeight="1">
      <c r="A90" s="55" t="s">
        <v>100</v>
      </c>
      <c r="B90" s="106" t="s">
        <v>362</v>
      </c>
      <c r="C90" s="206" t="s">
        <v>363</v>
      </c>
      <c r="D90" s="58" t="s">
        <v>364</v>
      </c>
      <c r="E90" s="60" t="s">
        <v>290</v>
      </c>
      <c r="F90" s="60" t="s">
        <v>104</v>
      </c>
      <c r="G90" s="183" t="s">
        <v>1</v>
      </c>
      <c r="H90" s="70"/>
      <c r="I90" s="79"/>
      <c r="J90" s="58"/>
      <c r="K90" s="79"/>
      <c r="L90" s="79"/>
      <c r="M90" s="80"/>
      <c r="N90" s="81" t="s">
        <v>23</v>
      </c>
      <c r="O90" s="80"/>
      <c r="P90" s="80"/>
      <c r="Q90" s="80"/>
      <c r="R90" s="80"/>
      <c r="S90" s="80"/>
      <c r="T90" s="80"/>
      <c r="U90" s="80"/>
      <c r="V90" s="80"/>
      <c r="W90" s="80"/>
      <c r="X90" s="80"/>
      <c r="Y90" s="80"/>
      <c r="Z90" s="80"/>
      <c r="AA90" s="80"/>
      <c r="AB90" s="81" t="s">
        <v>17</v>
      </c>
      <c r="AC90" s="80"/>
      <c r="AD90" s="80"/>
      <c r="AE90" s="80"/>
      <c r="AF90" s="80"/>
      <c r="AG90" s="80"/>
      <c r="AH90" s="80"/>
      <c r="AI90" s="80"/>
      <c r="AJ90" s="80"/>
      <c r="AK90" s="80"/>
      <c r="AL90" s="80"/>
      <c r="AM90" s="80"/>
      <c r="AN90" s="80"/>
      <c r="AO90" s="80"/>
      <c r="AP90" s="80"/>
      <c r="AQ90" s="80"/>
      <c r="AR90" s="80"/>
      <c r="AS90" s="80"/>
      <c r="AT90" s="80"/>
      <c r="AU90" s="80"/>
      <c r="AV90" s="80"/>
      <c r="AW90" s="80"/>
      <c r="AX90" s="82">
        <v>42401</v>
      </c>
      <c r="AY90" s="97">
        <v>42628</v>
      </c>
      <c r="AZ90" s="97">
        <v>42597</v>
      </c>
      <c r="BA90" s="97"/>
      <c r="BB90" s="97">
        <v>43138</v>
      </c>
      <c r="BC90" s="236">
        <v>43280</v>
      </c>
      <c r="BD90" s="67" t="s">
        <v>11</v>
      </c>
      <c r="BE90" s="68"/>
      <c r="BF90" s="69"/>
      <c r="BG90" s="68"/>
      <c r="BH90" s="178"/>
      <c r="BI90" s="234"/>
    </row>
    <row r="91" spans="1:61" ht="15" customHeight="1">
      <c r="A91" s="55" t="s">
        <v>105</v>
      </c>
      <c r="B91" s="106" t="s">
        <v>365</v>
      </c>
      <c r="C91" s="210" t="s">
        <v>366</v>
      </c>
      <c r="D91" s="58" t="s">
        <v>367</v>
      </c>
      <c r="E91" s="59" t="s">
        <v>290</v>
      </c>
      <c r="F91" s="60" t="s">
        <v>104</v>
      </c>
      <c r="G91" s="183" t="s">
        <v>1</v>
      </c>
      <c r="H91" s="70"/>
      <c r="I91" s="75"/>
      <c r="J91" s="125"/>
      <c r="K91" s="75"/>
      <c r="L91" s="237"/>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61">
        <v>41791</v>
      </c>
      <c r="AY91" s="65"/>
      <c r="AZ91" s="65"/>
      <c r="BA91" s="66"/>
      <c r="BB91" s="65"/>
      <c r="BC91" s="236"/>
      <c r="BD91" s="67"/>
      <c r="BE91" s="68"/>
      <c r="BF91" s="69"/>
      <c r="BG91" s="68"/>
      <c r="BH91" s="178"/>
      <c r="BI91" s="234"/>
    </row>
    <row r="92" spans="1:61" ht="15" customHeight="1">
      <c r="A92" s="55" t="s">
        <v>100</v>
      </c>
      <c r="B92" s="106" t="s">
        <v>368</v>
      </c>
      <c r="C92" s="206" t="s">
        <v>369</v>
      </c>
      <c r="D92" s="58" t="s">
        <v>370</v>
      </c>
      <c r="E92" s="60" t="s">
        <v>290</v>
      </c>
      <c r="F92" s="60" t="s">
        <v>104</v>
      </c>
      <c r="G92" s="183" t="s">
        <v>1</v>
      </c>
      <c r="H92" s="70"/>
      <c r="I92" s="79"/>
      <c r="J92" s="58"/>
      <c r="K92" s="79"/>
      <c r="L92" s="79"/>
      <c r="M92" s="134"/>
      <c r="N92" s="134"/>
      <c r="O92" s="134"/>
      <c r="P92" s="134"/>
      <c r="Q92" s="135"/>
      <c r="R92" s="134"/>
      <c r="S92" s="134"/>
      <c r="T92" s="134"/>
      <c r="U92" s="92" t="s">
        <v>17</v>
      </c>
      <c r="V92" s="134"/>
      <c r="W92" s="134"/>
      <c r="X92" s="134"/>
      <c r="Y92" s="134"/>
      <c r="Z92" s="91"/>
      <c r="AA92" s="91"/>
      <c r="AB92" s="92" t="s">
        <v>17</v>
      </c>
      <c r="AC92" s="134"/>
      <c r="AD92" s="134"/>
      <c r="AE92" s="134"/>
      <c r="AF92" s="134"/>
      <c r="AG92" s="134"/>
      <c r="AH92" s="134"/>
      <c r="AI92" s="92" t="s">
        <v>29</v>
      </c>
      <c r="AJ92" s="134"/>
      <c r="AK92" s="135"/>
      <c r="AL92" s="134"/>
      <c r="AM92" s="134"/>
      <c r="AN92" s="134"/>
      <c r="AO92" s="134"/>
      <c r="AP92" s="134"/>
      <c r="AQ92" s="135"/>
      <c r="AR92" s="136"/>
      <c r="AS92" s="136"/>
      <c r="AT92" s="92" t="s">
        <v>23</v>
      </c>
      <c r="AU92" s="134"/>
      <c r="AV92" s="134"/>
      <c r="AW92" s="174" t="s">
        <v>23</v>
      </c>
      <c r="AX92" s="82">
        <v>41061</v>
      </c>
      <c r="AY92" s="88">
        <v>42860</v>
      </c>
      <c r="AZ92" s="88">
        <v>42864</v>
      </c>
      <c r="BA92" s="88">
        <v>43059</v>
      </c>
      <c r="BB92" s="88">
        <v>43490</v>
      </c>
      <c r="BC92" s="236"/>
      <c r="BD92" s="67"/>
      <c r="BE92" s="68">
        <v>43915</v>
      </c>
      <c r="BF92" s="69" t="s">
        <v>11</v>
      </c>
      <c r="BG92" s="68"/>
      <c r="BH92" s="178"/>
      <c r="BI92" s="177"/>
    </row>
    <row r="93" spans="1:61" ht="15" customHeight="1">
      <c r="A93" s="90" t="s">
        <v>100</v>
      </c>
      <c r="B93" s="193" t="s">
        <v>371</v>
      </c>
      <c r="C93" s="206" t="s">
        <v>372</v>
      </c>
      <c r="D93" s="58" t="s">
        <v>373</v>
      </c>
      <c r="E93" s="59" t="s">
        <v>290</v>
      </c>
      <c r="F93" s="60" t="s">
        <v>104</v>
      </c>
      <c r="G93" s="183" t="s">
        <v>1</v>
      </c>
      <c r="H93" s="70"/>
      <c r="I93" s="237"/>
      <c r="J93" s="73"/>
      <c r="K93" s="237"/>
      <c r="L93" s="237"/>
      <c r="M93" s="118"/>
      <c r="N93" s="119" t="s">
        <v>23</v>
      </c>
      <c r="O93" s="118"/>
      <c r="P93" s="118"/>
      <c r="Q93" s="118"/>
      <c r="R93" s="118"/>
      <c r="S93" s="118"/>
      <c r="T93" s="118"/>
      <c r="U93" s="119" t="s">
        <v>17</v>
      </c>
      <c r="V93" s="118"/>
      <c r="W93" s="118"/>
      <c r="X93" s="118"/>
      <c r="Y93" s="118"/>
      <c r="Z93" s="118"/>
      <c r="AA93" s="118"/>
      <c r="AB93" s="119" t="s">
        <v>17</v>
      </c>
      <c r="AC93" s="118"/>
      <c r="AD93" s="118"/>
      <c r="AE93" s="118"/>
      <c r="AF93" s="118"/>
      <c r="AG93" s="118"/>
      <c r="AH93" s="118"/>
      <c r="AI93" s="118"/>
      <c r="AJ93" s="118"/>
      <c r="AK93" s="118"/>
      <c r="AL93" s="118"/>
      <c r="AM93" s="118"/>
      <c r="AN93" s="118"/>
      <c r="AO93" s="118"/>
      <c r="AP93" s="118"/>
      <c r="AQ93" s="118"/>
      <c r="AR93" s="118"/>
      <c r="AS93" s="117" t="s">
        <v>23</v>
      </c>
      <c r="AT93" s="118"/>
      <c r="AU93" s="118"/>
      <c r="AV93" s="118"/>
      <c r="AW93" s="118"/>
      <c r="AX93" s="61">
        <v>39326</v>
      </c>
      <c r="AY93" s="94">
        <v>42471</v>
      </c>
      <c r="AZ93" s="94">
        <v>42472</v>
      </c>
      <c r="BA93" s="94">
        <v>42488</v>
      </c>
      <c r="BB93" s="94">
        <v>43480</v>
      </c>
      <c r="BC93" s="236"/>
      <c r="BD93" s="67"/>
      <c r="BE93" s="68">
        <v>43480</v>
      </c>
      <c r="BF93" s="69" t="s">
        <v>11</v>
      </c>
      <c r="BG93" s="68"/>
      <c r="BH93" s="178"/>
      <c r="BI93" s="177"/>
    </row>
    <row r="94" spans="1:61" ht="15" customHeight="1">
      <c r="A94" s="90" t="s">
        <v>105</v>
      </c>
      <c r="B94" s="106" t="s">
        <v>374</v>
      </c>
      <c r="C94" s="185" t="s">
        <v>375</v>
      </c>
      <c r="D94" s="185" t="s">
        <v>376</v>
      </c>
      <c r="E94" s="59" t="s">
        <v>290</v>
      </c>
      <c r="F94" s="60" t="s">
        <v>104</v>
      </c>
      <c r="G94" s="183" t="s">
        <v>1</v>
      </c>
      <c r="H94" s="70"/>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61">
        <v>44153</v>
      </c>
      <c r="AY94" s="191"/>
      <c r="AZ94" s="191"/>
      <c r="BA94" s="191"/>
      <c r="BB94" s="191"/>
      <c r="BC94" s="236"/>
      <c r="BD94" s="67"/>
      <c r="BE94" s="68"/>
      <c r="BF94" s="69"/>
      <c r="BG94" s="68"/>
      <c r="BH94" s="178"/>
      <c r="BI94" s="177"/>
    </row>
    <row r="95" spans="1:61" ht="15" customHeight="1">
      <c r="A95" s="90" t="s">
        <v>100</v>
      </c>
      <c r="B95" s="193" t="s">
        <v>377</v>
      </c>
      <c r="C95" s="206" t="s">
        <v>378</v>
      </c>
      <c r="D95" s="58" t="s">
        <v>379</v>
      </c>
      <c r="E95" s="124" t="s">
        <v>290</v>
      </c>
      <c r="F95" s="60" t="s">
        <v>104</v>
      </c>
      <c r="G95" s="183" t="s">
        <v>1</v>
      </c>
      <c r="H95" s="70"/>
      <c r="I95" s="93"/>
      <c r="J95" s="125"/>
      <c r="K95" s="93"/>
      <c r="L95" s="93"/>
      <c r="M95" s="126"/>
      <c r="N95" s="92" t="s">
        <v>23</v>
      </c>
      <c r="O95" s="126"/>
      <c r="P95" s="126"/>
      <c r="Q95" s="126"/>
      <c r="R95" s="126"/>
      <c r="S95" s="126"/>
      <c r="T95" s="126"/>
      <c r="U95" s="117" t="s">
        <v>23</v>
      </c>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17" t="s">
        <v>23</v>
      </c>
      <c r="AU95" s="126"/>
      <c r="AV95" s="126"/>
      <c r="AW95" s="100"/>
      <c r="AX95" s="127">
        <v>42156</v>
      </c>
      <c r="AY95" s="88">
        <v>42895</v>
      </c>
      <c r="AZ95" s="88">
        <v>42895</v>
      </c>
      <c r="BA95" s="88"/>
      <c r="BB95" s="88">
        <v>42913</v>
      </c>
      <c r="BC95" s="236"/>
      <c r="BD95" s="67" t="s">
        <v>11</v>
      </c>
      <c r="BE95" s="68">
        <v>44456</v>
      </c>
      <c r="BF95" s="69"/>
      <c r="BG95" s="68"/>
      <c r="BH95" s="178"/>
      <c r="BI95" s="177"/>
    </row>
    <row r="96" spans="1:61" ht="15" customHeight="1">
      <c r="A96" s="55" t="s">
        <v>105</v>
      </c>
      <c r="B96" s="106" t="s">
        <v>380</v>
      </c>
      <c r="C96" s="210" t="s">
        <v>381</v>
      </c>
      <c r="D96" s="58" t="s">
        <v>382</v>
      </c>
      <c r="E96" s="96" t="s">
        <v>148</v>
      </c>
      <c r="F96" s="60" t="s">
        <v>383</v>
      </c>
      <c r="G96" s="183" t="s">
        <v>1</v>
      </c>
      <c r="H96" s="70"/>
      <c r="I96" s="237"/>
      <c r="J96" s="58"/>
      <c r="K96" s="237"/>
      <c r="L96" s="237"/>
      <c r="M96" s="238"/>
      <c r="N96" s="238"/>
      <c r="O96" s="238"/>
      <c r="P96" s="238"/>
      <c r="Q96" s="238"/>
      <c r="R96" s="238"/>
      <c r="S96" s="238"/>
      <c r="T96" s="238"/>
      <c r="U96" s="117"/>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117"/>
      <c r="AX96" s="61">
        <v>43265</v>
      </c>
      <c r="AY96" s="236"/>
      <c r="AZ96" s="236"/>
      <c r="BA96" s="236"/>
      <c r="BB96" s="236">
        <v>43617</v>
      </c>
      <c r="BC96" s="236"/>
      <c r="BD96" s="67"/>
      <c r="BE96" s="68"/>
      <c r="BF96" s="69"/>
      <c r="BG96" s="68"/>
      <c r="BH96" s="178"/>
      <c r="BI96" s="177"/>
    </row>
    <row r="97" spans="1:61" ht="15" customHeight="1">
      <c r="A97" s="55"/>
      <c r="B97" s="106" t="s">
        <v>384</v>
      </c>
      <c r="C97" s="206" t="s">
        <v>385</v>
      </c>
      <c r="D97" s="188" t="s">
        <v>386</v>
      </c>
      <c r="E97" s="187" t="s">
        <v>387</v>
      </c>
      <c r="F97" s="60"/>
      <c r="G97" s="183"/>
      <c r="H97" s="70" t="s">
        <v>149</v>
      </c>
      <c r="I97" s="237"/>
      <c r="J97" s="58"/>
      <c r="K97" s="237"/>
      <c r="L97" s="237"/>
      <c r="M97" s="238"/>
      <c r="N97" s="238"/>
      <c r="O97" s="238"/>
      <c r="P97" s="238"/>
      <c r="Q97" s="238"/>
      <c r="R97" s="238"/>
      <c r="S97" s="238"/>
      <c r="T97" s="238"/>
      <c r="U97" s="117"/>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117"/>
      <c r="AX97" s="61">
        <v>44145</v>
      </c>
      <c r="AY97" s="236"/>
      <c r="AZ97" s="236"/>
      <c r="BA97" s="236"/>
      <c r="BB97" s="236"/>
      <c r="BC97" s="236"/>
      <c r="BD97" s="67"/>
      <c r="BE97" s="68"/>
      <c r="BF97" s="69"/>
      <c r="BG97" s="68"/>
      <c r="BH97" s="178"/>
      <c r="BI97" s="177"/>
    </row>
    <row r="98" spans="1:61" ht="15" customHeight="1">
      <c r="A98" s="55" t="s">
        <v>105</v>
      </c>
      <c r="B98" s="106" t="s">
        <v>388</v>
      </c>
      <c r="C98" s="206" t="s">
        <v>389</v>
      </c>
      <c r="D98" s="58" t="s">
        <v>390</v>
      </c>
      <c r="E98" s="99" t="s">
        <v>148</v>
      </c>
      <c r="F98" s="60" t="s">
        <v>391</v>
      </c>
      <c r="G98" s="183" t="s">
        <v>1</v>
      </c>
      <c r="H98" s="70"/>
      <c r="I98" s="73"/>
      <c r="J98" s="58"/>
      <c r="K98" s="73"/>
      <c r="L98" s="159"/>
      <c r="M98" s="119"/>
      <c r="N98" s="119"/>
      <c r="O98" s="119"/>
      <c r="P98" s="119"/>
      <c r="Q98" s="119"/>
      <c r="R98" s="119"/>
      <c r="S98" s="81" t="s">
        <v>23</v>
      </c>
      <c r="T98" s="119"/>
      <c r="U98" s="119"/>
      <c r="V98" s="119"/>
      <c r="W98" s="119"/>
      <c r="X98" s="119"/>
      <c r="Y98" s="119"/>
      <c r="Z98" s="119"/>
      <c r="AA98" s="119"/>
      <c r="AB98" s="119"/>
      <c r="AC98" s="119"/>
      <c r="AD98" s="119"/>
      <c r="AE98" s="119"/>
      <c r="AF98" s="119"/>
      <c r="AG98" s="119"/>
      <c r="AH98" s="119"/>
      <c r="AI98" s="119"/>
      <c r="AJ98" s="119"/>
      <c r="AK98" s="119"/>
      <c r="AL98" s="119"/>
      <c r="AM98" s="119"/>
      <c r="AN98" s="160"/>
      <c r="AO98" s="119"/>
      <c r="AP98" s="119"/>
      <c r="AQ98" s="119"/>
      <c r="AR98" s="119"/>
      <c r="AS98" s="119"/>
      <c r="AT98" s="119"/>
      <c r="AU98" s="119"/>
      <c r="AV98" s="119"/>
      <c r="AW98" s="119"/>
      <c r="AX98" s="103">
        <v>43313</v>
      </c>
      <c r="AY98" s="89"/>
      <c r="AZ98" s="89"/>
      <c r="BA98" s="89"/>
      <c r="BB98" s="89">
        <v>43343</v>
      </c>
      <c r="BC98" s="236"/>
      <c r="BD98" s="67"/>
      <c r="BE98" s="68"/>
      <c r="BF98" s="69"/>
      <c r="BG98" s="68"/>
      <c r="BH98" s="178"/>
      <c r="BI98" s="177"/>
    </row>
    <row r="99" spans="1:61" ht="15" customHeight="1">
      <c r="A99" s="55" t="s">
        <v>105</v>
      </c>
      <c r="B99" s="106" t="s">
        <v>392</v>
      </c>
      <c r="C99" s="206" t="s">
        <v>393</v>
      </c>
      <c r="D99" s="58" t="s">
        <v>390</v>
      </c>
      <c r="E99" s="161" t="s">
        <v>148</v>
      </c>
      <c r="F99" s="58" t="s">
        <v>394</v>
      </c>
      <c r="G99" s="183" t="s">
        <v>1</v>
      </c>
      <c r="H99" s="70"/>
      <c r="I99" s="73"/>
      <c r="J99" s="58"/>
      <c r="K99" s="73"/>
      <c r="L99" s="159"/>
      <c r="M99" s="119"/>
      <c r="N99" s="119"/>
      <c r="O99" s="119"/>
      <c r="P99" s="119"/>
      <c r="Q99" s="119"/>
      <c r="R99" s="119"/>
      <c r="S99" s="81" t="s">
        <v>23</v>
      </c>
      <c r="T99" s="119"/>
      <c r="U99" s="119"/>
      <c r="V99" s="119"/>
      <c r="W99" s="119"/>
      <c r="X99" s="119"/>
      <c r="Y99" s="119"/>
      <c r="Z99" s="119"/>
      <c r="AA99" s="119"/>
      <c r="AB99" s="119"/>
      <c r="AC99" s="119"/>
      <c r="AD99" s="119"/>
      <c r="AE99" s="119"/>
      <c r="AF99" s="119"/>
      <c r="AG99" s="119"/>
      <c r="AH99" s="119"/>
      <c r="AI99" s="119"/>
      <c r="AJ99" s="119"/>
      <c r="AK99" s="119"/>
      <c r="AL99" s="119"/>
      <c r="AM99" s="119"/>
      <c r="AN99" s="160"/>
      <c r="AO99" s="119"/>
      <c r="AP99" s="119"/>
      <c r="AQ99" s="119"/>
      <c r="AR99" s="119"/>
      <c r="AS99" s="119"/>
      <c r="AT99" s="119"/>
      <c r="AU99" s="119"/>
      <c r="AV99" s="119"/>
      <c r="AW99" s="119"/>
      <c r="AX99" s="103">
        <v>43313</v>
      </c>
      <c r="AY99" s="89"/>
      <c r="AZ99" s="89"/>
      <c r="BA99" s="89"/>
      <c r="BB99" s="89">
        <v>43343</v>
      </c>
      <c r="BC99" s="236"/>
      <c r="BD99" s="67"/>
      <c r="BE99" s="68"/>
      <c r="BF99" s="69"/>
      <c r="BG99" s="68"/>
      <c r="BH99" s="178"/>
      <c r="BI99" s="177"/>
    </row>
    <row r="100" spans="1:61" ht="15" customHeight="1">
      <c r="A100" s="55" t="s">
        <v>105</v>
      </c>
      <c r="B100" s="106" t="s">
        <v>395</v>
      </c>
      <c r="C100" s="206" t="s">
        <v>396</v>
      </c>
      <c r="D100" s="58" t="s">
        <v>397</v>
      </c>
      <c r="E100" s="72" t="s">
        <v>387</v>
      </c>
      <c r="F100" s="60" t="s">
        <v>104</v>
      </c>
      <c r="G100" s="183" t="s">
        <v>1</v>
      </c>
      <c r="H100" s="70"/>
      <c r="I100" s="102" t="s">
        <v>1</v>
      </c>
      <c r="J100" s="71" t="s">
        <v>1</v>
      </c>
      <c r="K100" s="102"/>
      <c r="L100" s="74"/>
      <c r="M100" s="238"/>
      <c r="N100" s="238"/>
      <c r="O100" s="238"/>
      <c r="P100" s="238"/>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119" t="s">
        <v>17</v>
      </c>
      <c r="AU100" s="238"/>
      <c r="AV100" s="238"/>
      <c r="AW100" s="238"/>
      <c r="AX100" s="61">
        <v>39508</v>
      </c>
      <c r="AY100" s="65">
        <v>43278</v>
      </c>
      <c r="AZ100" s="65">
        <v>43278</v>
      </c>
      <c r="BA100" s="65"/>
      <c r="BB100" s="65">
        <v>43633</v>
      </c>
      <c r="BC100" s="236">
        <v>44447</v>
      </c>
      <c r="BD100" s="67" t="s">
        <v>11</v>
      </c>
      <c r="BE100" s="68"/>
      <c r="BF100" s="69"/>
      <c r="BG100" s="68"/>
      <c r="BH100" s="178"/>
      <c r="BI100" s="177"/>
    </row>
    <row r="101" spans="1:61" ht="15" customHeight="1">
      <c r="A101" s="55" t="s">
        <v>105</v>
      </c>
      <c r="B101" s="106" t="s">
        <v>398</v>
      </c>
      <c r="C101" s="206" t="s">
        <v>399</v>
      </c>
      <c r="D101" s="58" t="s">
        <v>400</v>
      </c>
      <c r="E101" s="185" t="s">
        <v>401</v>
      </c>
      <c r="F101" s="187" t="s">
        <v>402</v>
      </c>
      <c r="G101" s="183"/>
      <c r="H101" s="70" t="s">
        <v>149</v>
      </c>
      <c r="I101" s="237"/>
      <c r="J101" s="58"/>
      <c r="K101" s="237"/>
      <c r="L101" s="237"/>
      <c r="M101" s="238"/>
      <c r="N101" s="238"/>
      <c r="O101" s="238"/>
      <c r="P101" s="238"/>
      <c r="Q101" s="238"/>
      <c r="R101" s="238"/>
      <c r="S101" s="238"/>
      <c r="T101" s="238"/>
      <c r="U101" s="117"/>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117"/>
      <c r="AX101" s="61"/>
      <c r="AY101" s="236"/>
      <c r="AZ101" s="236"/>
      <c r="BA101" s="236"/>
      <c r="BB101" s="236"/>
      <c r="BC101" s="236"/>
      <c r="BD101" s="67"/>
      <c r="BE101" s="68"/>
      <c r="BF101" s="69"/>
      <c r="BG101" s="68"/>
      <c r="BH101" s="178"/>
      <c r="BI101" s="177"/>
    </row>
    <row r="102" spans="1:61" ht="15" customHeight="1">
      <c r="A102" s="55" t="s">
        <v>108</v>
      </c>
      <c r="B102" s="199" t="s">
        <v>403</v>
      </c>
      <c r="C102" s="210" t="s">
        <v>404</v>
      </c>
      <c r="D102" s="58" t="s">
        <v>405</v>
      </c>
      <c r="E102" s="60" t="s">
        <v>148</v>
      </c>
      <c r="F102" s="60" t="s">
        <v>391</v>
      </c>
      <c r="G102" s="183" t="s">
        <v>1</v>
      </c>
      <c r="H102" s="70" t="s">
        <v>149</v>
      </c>
      <c r="I102" s="237"/>
      <c r="J102" s="58" t="s">
        <v>1</v>
      </c>
      <c r="K102" s="237"/>
      <c r="L102" s="237"/>
      <c r="M102" s="238"/>
      <c r="N102" s="238"/>
      <c r="O102" s="238"/>
      <c r="P102" s="238"/>
      <c r="Q102" s="238"/>
      <c r="R102" s="238"/>
      <c r="S102" s="238" t="s">
        <v>17</v>
      </c>
      <c r="T102" s="238"/>
      <c r="U102" s="117"/>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117"/>
      <c r="AX102" s="61">
        <v>43344</v>
      </c>
      <c r="AY102" s="236"/>
      <c r="AZ102" s="236"/>
      <c r="BA102" s="236"/>
      <c r="BB102" s="236">
        <v>43465</v>
      </c>
      <c r="BC102" s="236"/>
      <c r="BD102" s="67"/>
      <c r="BE102" s="68"/>
      <c r="BF102" s="69"/>
      <c r="BG102" s="68"/>
      <c r="BH102" s="178"/>
      <c r="BI102" s="177"/>
    </row>
    <row r="103" spans="1:61" ht="15" customHeight="1">
      <c r="A103" s="55" t="s">
        <v>105</v>
      </c>
      <c r="B103" s="106" t="s">
        <v>406</v>
      </c>
      <c r="C103" s="210" t="s">
        <v>407</v>
      </c>
      <c r="D103" s="58" t="s">
        <v>408</v>
      </c>
      <c r="E103" s="72" t="s">
        <v>147</v>
      </c>
      <c r="F103" s="185" t="s">
        <v>148</v>
      </c>
      <c r="G103" s="183" t="s">
        <v>1</v>
      </c>
      <c r="H103" s="70"/>
      <c r="I103" s="237"/>
      <c r="J103" s="58"/>
      <c r="K103" s="237"/>
      <c r="L103" s="237"/>
      <c r="M103" s="238"/>
      <c r="N103" s="238"/>
      <c r="O103" s="238"/>
      <c r="P103" s="238"/>
      <c r="Q103" s="238"/>
      <c r="R103" s="238"/>
      <c r="S103" s="238"/>
      <c r="T103" s="238"/>
      <c r="U103" s="117"/>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117"/>
      <c r="AX103" s="61">
        <v>43945</v>
      </c>
      <c r="AY103" s="236"/>
      <c r="AZ103" s="236"/>
      <c r="BA103" s="236"/>
      <c r="BB103" s="236"/>
      <c r="BC103" s="236"/>
      <c r="BD103" s="67"/>
      <c r="BE103" s="68"/>
      <c r="BF103" s="69"/>
      <c r="BG103" s="68"/>
      <c r="BH103" s="178"/>
      <c r="BI103" s="177"/>
    </row>
    <row r="104" spans="1:61" ht="15" customHeight="1">
      <c r="A104" s="55" t="s">
        <v>105</v>
      </c>
      <c r="B104" s="199" t="s">
        <v>409</v>
      </c>
      <c r="C104" s="211" t="s">
        <v>410</v>
      </c>
      <c r="D104" s="188" t="s">
        <v>411</v>
      </c>
      <c r="E104" s="185" t="s">
        <v>61</v>
      </c>
      <c r="F104" s="60" t="s">
        <v>412</v>
      </c>
      <c r="G104" s="183"/>
      <c r="H104" s="70"/>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1"/>
      <c r="BC104" s="236"/>
      <c r="BD104" s="67"/>
      <c r="BE104" s="68"/>
      <c r="BF104" s="69"/>
      <c r="BG104" s="68"/>
      <c r="BH104" s="178"/>
      <c r="BI104" s="177"/>
    </row>
    <row r="105" spans="1:61" ht="15" customHeight="1">
      <c r="A105" s="55" t="s">
        <v>100</v>
      </c>
      <c r="B105" s="106" t="s">
        <v>413</v>
      </c>
      <c r="C105" s="210" t="s">
        <v>414</v>
      </c>
      <c r="D105" s="58" t="s">
        <v>415</v>
      </c>
      <c r="E105" s="122" t="s">
        <v>61</v>
      </c>
      <c r="F105" s="60" t="s">
        <v>143</v>
      </c>
      <c r="G105" s="183" t="s">
        <v>1</v>
      </c>
      <c r="H105" s="70"/>
      <c r="I105" s="237"/>
      <c r="J105" s="58"/>
      <c r="K105" s="237"/>
      <c r="L105" s="123"/>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9" t="s">
        <v>17</v>
      </c>
      <c r="AU105" s="118"/>
      <c r="AV105" s="118"/>
      <c r="AW105" s="118"/>
      <c r="AX105" s="61" t="s">
        <v>225</v>
      </c>
      <c r="AY105" s="94">
        <v>41548</v>
      </c>
      <c r="AZ105" s="94">
        <v>41548</v>
      </c>
      <c r="BA105" s="63"/>
      <c r="BB105" s="94">
        <v>41671</v>
      </c>
      <c r="BC105" s="236"/>
      <c r="BD105" s="67"/>
      <c r="BE105" s="68"/>
      <c r="BF105" s="69"/>
      <c r="BG105" s="68"/>
      <c r="BH105" s="178"/>
      <c r="BI105" s="177"/>
    </row>
    <row r="106" spans="1:61" ht="15" customHeight="1">
      <c r="A106" s="55" t="s">
        <v>105</v>
      </c>
      <c r="B106" s="106" t="s">
        <v>416</v>
      </c>
      <c r="C106" s="185" t="s">
        <v>417</v>
      </c>
      <c r="D106" s="185" t="s">
        <v>418</v>
      </c>
      <c r="E106" s="185" t="s">
        <v>143</v>
      </c>
      <c r="F106" s="191"/>
      <c r="G106" s="183"/>
      <c r="H106" s="70"/>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1"/>
      <c r="BB106" s="191"/>
      <c r="BC106" s="236"/>
      <c r="BD106" s="67"/>
      <c r="BE106" s="68"/>
      <c r="BF106" s="69"/>
      <c r="BG106" s="68"/>
      <c r="BH106" s="178"/>
      <c r="BI106" s="177"/>
    </row>
    <row r="107" spans="1:61" ht="15" customHeight="1">
      <c r="A107" s="55" t="s">
        <v>105</v>
      </c>
      <c r="B107" s="245" t="s">
        <v>419</v>
      </c>
      <c r="C107" s="263" t="s">
        <v>420</v>
      </c>
      <c r="D107" s="58" t="s">
        <v>421</v>
      </c>
      <c r="E107" s="72" t="s">
        <v>61</v>
      </c>
      <c r="F107" s="60" t="s">
        <v>412</v>
      </c>
      <c r="G107" s="183" t="s">
        <v>1</v>
      </c>
      <c r="H107" s="70"/>
      <c r="I107" s="64"/>
      <c r="J107" s="78"/>
      <c r="K107" s="64"/>
      <c r="L107" s="74"/>
      <c r="M107" s="238"/>
      <c r="N107" s="238"/>
      <c r="O107" s="238"/>
      <c r="P107" s="238"/>
      <c r="Q107" s="238"/>
      <c r="R107" s="238"/>
      <c r="S107" s="238"/>
      <c r="T107" s="238"/>
      <c r="U107" s="238"/>
      <c r="V107" s="238"/>
      <c r="W107" s="238"/>
      <c r="X107" s="238"/>
      <c r="Y107" s="117" t="s">
        <v>29</v>
      </c>
      <c r="Z107" s="117" t="s">
        <v>23</v>
      </c>
      <c r="AA107" s="117"/>
      <c r="AB107" s="238"/>
      <c r="AC107" s="117" t="s">
        <v>29</v>
      </c>
      <c r="AD107" s="117"/>
      <c r="AE107" s="238"/>
      <c r="AF107" s="238"/>
      <c r="AG107" s="117" t="s">
        <v>29</v>
      </c>
      <c r="AH107" s="238"/>
      <c r="AI107" s="238"/>
      <c r="AJ107" s="238"/>
      <c r="AK107" s="117" t="s">
        <v>29</v>
      </c>
      <c r="AL107" s="238"/>
      <c r="AM107" s="238"/>
      <c r="AN107" s="238"/>
      <c r="AO107" s="238"/>
      <c r="AP107" s="238"/>
      <c r="AQ107" s="238"/>
      <c r="AR107" s="238"/>
      <c r="AS107" s="238"/>
      <c r="AT107" s="238"/>
      <c r="AU107" s="238"/>
      <c r="AV107" s="117" t="s">
        <v>23</v>
      </c>
      <c r="AW107" s="117" t="s">
        <v>23</v>
      </c>
      <c r="AX107" s="61">
        <v>42005</v>
      </c>
      <c r="AY107" s="65">
        <v>42551</v>
      </c>
      <c r="AZ107" s="65">
        <v>42529</v>
      </c>
      <c r="BA107" s="65">
        <v>42943</v>
      </c>
      <c r="BB107" s="65">
        <v>42917</v>
      </c>
      <c r="BC107" s="236"/>
      <c r="BD107" s="67"/>
      <c r="BE107" s="68">
        <v>44228</v>
      </c>
      <c r="BF107" s="69" t="s">
        <v>11</v>
      </c>
      <c r="BG107" s="68"/>
      <c r="BH107" s="178"/>
      <c r="BI107" s="177"/>
    </row>
    <row r="108" spans="1:61" ht="15" customHeight="1">
      <c r="A108" s="55" t="s">
        <v>105</v>
      </c>
      <c r="B108" s="106" t="s">
        <v>422</v>
      </c>
      <c r="C108" s="212" t="s">
        <v>423</v>
      </c>
      <c r="D108" s="189" t="s">
        <v>424</v>
      </c>
      <c r="E108" s="187" t="s">
        <v>143</v>
      </c>
      <c r="F108" s="191"/>
      <c r="G108" s="183"/>
      <c r="H108" s="70"/>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236"/>
      <c r="BD108" s="67"/>
      <c r="BE108" s="68"/>
      <c r="BF108" s="69"/>
      <c r="BG108" s="68"/>
      <c r="BH108" s="178"/>
      <c r="BI108" s="177"/>
    </row>
    <row r="109" spans="1:61" ht="15" customHeight="1">
      <c r="A109" s="55" t="s">
        <v>105</v>
      </c>
      <c r="B109" s="199" t="s">
        <v>425</v>
      </c>
      <c r="C109" s="212" t="s">
        <v>426</v>
      </c>
      <c r="D109" s="188" t="s">
        <v>427</v>
      </c>
      <c r="E109" s="187" t="s">
        <v>143</v>
      </c>
      <c r="F109" s="191"/>
      <c r="G109" s="183" t="s">
        <v>1</v>
      </c>
      <c r="H109" s="70" t="s">
        <v>149</v>
      </c>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238" t="s">
        <v>23</v>
      </c>
      <c r="AK109" s="191"/>
      <c r="AL109" s="191"/>
      <c r="AM109" s="191"/>
      <c r="AN109" s="191"/>
      <c r="AO109" s="191"/>
      <c r="AP109" s="191"/>
      <c r="AQ109" s="191"/>
      <c r="AR109" s="191"/>
      <c r="AS109" s="117" t="s">
        <v>23</v>
      </c>
      <c r="AT109" s="191"/>
      <c r="AU109" s="191"/>
      <c r="AV109" s="191"/>
      <c r="AW109" s="191"/>
      <c r="AX109" s="205" t="s">
        <v>225</v>
      </c>
      <c r="AY109" s="191"/>
      <c r="AZ109" s="191"/>
      <c r="BA109" s="191"/>
      <c r="BB109" s="191"/>
      <c r="BC109" s="236"/>
      <c r="BD109" s="67"/>
      <c r="BE109" s="68"/>
      <c r="BF109" s="69"/>
      <c r="BG109" s="68"/>
      <c r="BH109" s="178"/>
      <c r="BI109" s="177"/>
    </row>
    <row r="110" spans="1:61" ht="15" customHeight="1">
      <c r="A110" s="205" t="s">
        <v>105</v>
      </c>
      <c r="B110" s="106" t="s">
        <v>428</v>
      </c>
      <c r="C110" s="185" t="s">
        <v>429</v>
      </c>
      <c r="D110" s="185" t="s">
        <v>430</v>
      </c>
      <c r="E110" s="185" t="s">
        <v>143</v>
      </c>
      <c r="F110" s="191"/>
      <c r="G110" s="183"/>
      <c r="H110" s="70"/>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236"/>
      <c r="BD110" s="67"/>
      <c r="BE110" s="68"/>
      <c r="BF110" s="69"/>
      <c r="BG110" s="68"/>
      <c r="BH110" s="178"/>
      <c r="BI110" s="177"/>
    </row>
    <row r="111" spans="1:61" ht="15" customHeight="1">
      <c r="A111" s="55" t="s">
        <v>100</v>
      </c>
      <c r="B111" s="106" t="s">
        <v>431</v>
      </c>
      <c r="C111" s="210" t="s">
        <v>432</v>
      </c>
      <c r="D111" s="58" t="s">
        <v>433</v>
      </c>
      <c r="E111" s="72" t="s">
        <v>103</v>
      </c>
      <c r="F111" s="60" t="s">
        <v>104</v>
      </c>
      <c r="G111" s="183" t="s">
        <v>1</v>
      </c>
      <c r="H111" s="70"/>
      <c r="I111" s="237"/>
      <c r="J111" s="58"/>
      <c r="K111" s="237"/>
      <c r="L111" s="74"/>
      <c r="M111" s="238"/>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117" t="s">
        <v>17</v>
      </c>
      <c r="AL111" s="238"/>
      <c r="AM111" s="238"/>
      <c r="AN111" s="238"/>
      <c r="AO111" s="238"/>
      <c r="AP111" s="238"/>
      <c r="AQ111" s="238"/>
      <c r="AR111" s="238"/>
      <c r="AS111" s="238"/>
      <c r="AT111" s="238"/>
      <c r="AU111" s="238"/>
      <c r="AV111" s="238"/>
      <c r="AW111" s="238"/>
      <c r="AX111" s="61">
        <v>41671</v>
      </c>
      <c r="AY111" s="236"/>
      <c r="AZ111" s="236"/>
      <c r="BA111" s="66"/>
      <c r="BB111" s="236">
        <v>41821</v>
      </c>
      <c r="BC111" s="236"/>
      <c r="BD111" s="67"/>
      <c r="BE111" s="68"/>
      <c r="BF111" s="69"/>
      <c r="BG111" s="68"/>
      <c r="BH111" s="178"/>
      <c r="BI111" s="177"/>
    </row>
    <row r="112" spans="1:61" ht="15" customHeight="1">
      <c r="A112" s="55" t="s">
        <v>105</v>
      </c>
      <c r="B112" s="199" t="s">
        <v>434</v>
      </c>
      <c r="C112" s="259" t="s">
        <v>435</v>
      </c>
      <c r="D112" s="188" t="s">
        <v>436</v>
      </c>
      <c r="E112" s="185" t="s">
        <v>61</v>
      </c>
      <c r="F112" s="60"/>
      <c r="G112" s="183"/>
      <c r="H112" s="70"/>
      <c r="I112" s="237"/>
      <c r="J112" s="58"/>
      <c r="K112" s="237"/>
      <c r="L112" s="237"/>
      <c r="M112" s="238"/>
      <c r="N112" s="238"/>
      <c r="O112" s="238"/>
      <c r="P112" s="238"/>
      <c r="Q112" s="238"/>
      <c r="R112" s="238"/>
      <c r="S112" s="238"/>
      <c r="T112" s="238"/>
      <c r="U112" s="117"/>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117"/>
      <c r="AX112" s="61"/>
      <c r="AY112" s="236"/>
      <c r="AZ112" s="236"/>
      <c r="BA112" s="236"/>
      <c r="BB112" s="236"/>
      <c r="BC112" s="236"/>
      <c r="BD112" s="67"/>
      <c r="BE112" s="68"/>
      <c r="BF112" s="69"/>
      <c r="BG112" s="68"/>
      <c r="BH112" s="178"/>
      <c r="BI112" s="177"/>
    </row>
    <row r="113" spans="1:61" ht="15" customHeight="1">
      <c r="A113" s="55" t="s">
        <v>105</v>
      </c>
      <c r="B113" s="106" t="s">
        <v>437</v>
      </c>
      <c r="C113" s="185" t="s">
        <v>438</v>
      </c>
      <c r="D113" s="185" t="s">
        <v>439</v>
      </c>
      <c r="E113" s="185" t="s">
        <v>143</v>
      </c>
      <c r="F113" s="191"/>
      <c r="G113" s="183"/>
      <c r="H113" s="70"/>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236"/>
      <c r="BD113" s="67"/>
      <c r="BE113" s="68"/>
      <c r="BF113" s="69"/>
      <c r="BG113" s="68"/>
      <c r="BH113" s="178"/>
      <c r="BI113" s="177"/>
    </row>
    <row r="114" spans="1:61" ht="15" customHeight="1">
      <c r="A114" s="55" t="s">
        <v>105</v>
      </c>
      <c r="B114" s="106" t="s">
        <v>440</v>
      </c>
      <c r="C114" s="212" t="s">
        <v>441</v>
      </c>
      <c r="D114" s="188" t="s">
        <v>442</v>
      </c>
      <c r="E114" s="187" t="s">
        <v>143</v>
      </c>
      <c r="F114" s="60"/>
      <c r="G114" s="183" t="s">
        <v>1</v>
      </c>
      <c r="H114" s="70"/>
      <c r="I114" s="237"/>
      <c r="J114" s="58"/>
      <c r="K114" s="237"/>
      <c r="L114" s="237"/>
      <c r="M114" s="238"/>
      <c r="N114" s="238"/>
      <c r="O114" s="238"/>
      <c r="P114" s="238"/>
      <c r="Q114" s="238"/>
      <c r="R114" s="238"/>
      <c r="S114" s="238"/>
      <c r="T114" s="238"/>
      <c r="U114" s="117"/>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117"/>
      <c r="AX114" s="61">
        <v>44124</v>
      </c>
      <c r="AY114" s="236"/>
      <c r="AZ114" s="236"/>
      <c r="BA114" s="236"/>
      <c r="BB114" s="236"/>
      <c r="BC114" s="236"/>
      <c r="BD114" s="67"/>
      <c r="BE114" s="68"/>
      <c r="BF114" s="69"/>
      <c r="BG114" s="68"/>
      <c r="BH114" s="178"/>
      <c r="BI114" s="177"/>
    </row>
    <row r="115" spans="1:61" ht="15" customHeight="1">
      <c r="A115" s="55" t="s">
        <v>108</v>
      </c>
      <c r="B115" s="199" t="s">
        <v>443</v>
      </c>
      <c r="C115" s="210" t="s">
        <v>444</v>
      </c>
      <c r="D115" s="58" t="s">
        <v>445</v>
      </c>
      <c r="E115" s="72" t="s">
        <v>125</v>
      </c>
      <c r="F115" s="60" t="s">
        <v>156</v>
      </c>
      <c r="G115" s="183" t="s">
        <v>1</v>
      </c>
      <c r="H115" s="70"/>
      <c r="I115" s="237"/>
      <c r="J115" s="58"/>
      <c r="K115" s="237"/>
      <c r="L115" s="237"/>
      <c r="M115" s="238"/>
      <c r="N115" s="238"/>
      <c r="O115" s="238"/>
      <c r="P115" s="238"/>
      <c r="Q115" s="238" t="s">
        <v>17</v>
      </c>
      <c r="R115" s="238"/>
      <c r="S115" s="238"/>
      <c r="T115" s="238"/>
      <c r="U115" s="117"/>
      <c r="V115" s="238"/>
      <c r="W115" s="238"/>
      <c r="X115" s="238"/>
      <c r="Y115" s="238"/>
      <c r="Z115" s="238"/>
      <c r="AA115" s="238"/>
      <c r="AB115" s="238"/>
      <c r="AC115" s="238"/>
      <c r="AD115" s="238"/>
      <c r="AE115" s="238"/>
      <c r="AF115" s="238" t="s">
        <v>23</v>
      </c>
      <c r="AG115" s="238"/>
      <c r="AH115" s="238"/>
      <c r="AI115" s="238"/>
      <c r="AJ115" s="238"/>
      <c r="AK115" s="238"/>
      <c r="AL115" s="238"/>
      <c r="AM115" s="238"/>
      <c r="AN115" s="238"/>
      <c r="AO115" s="238"/>
      <c r="AP115" s="238"/>
      <c r="AQ115" s="238"/>
      <c r="AR115" s="238"/>
      <c r="AS115" s="238"/>
      <c r="AT115" s="238"/>
      <c r="AU115" s="238"/>
      <c r="AV115" s="238"/>
      <c r="AW115" s="117"/>
      <c r="AX115" s="61">
        <v>39356</v>
      </c>
      <c r="AY115" s="236">
        <v>40057</v>
      </c>
      <c r="AZ115" s="236">
        <v>39995</v>
      </c>
      <c r="BA115" s="236"/>
      <c r="BB115" s="236">
        <v>40087</v>
      </c>
      <c r="BC115" s="236"/>
      <c r="BD115" s="67"/>
      <c r="BE115" s="68"/>
      <c r="BF115" s="69"/>
      <c r="BG115" s="68"/>
      <c r="BH115" s="178"/>
      <c r="BI115" s="177"/>
    </row>
    <row r="116" spans="1:61">
      <c r="A116" s="55" t="s">
        <v>100</v>
      </c>
      <c r="B116" s="199" t="s">
        <v>446</v>
      </c>
      <c r="C116" s="206" t="s">
        <v>447</v>
      </c>
      <c r="D116" s="58" t="s">
        <v>448</v>
      </c>
      <c r="E116" s="59" t="s">
        <v>125</v>
      </c>
      <c r="F116" s="60" t="s">
        <v>156</v>
      </c>
      <c r="G116" s="183" t="s">
        <v>1</v>
      </c>
      <c r="H116" s="240" t="s">
        <v>127</v>
      </c>
      <c r="I116" s="237"/>
      <c r="J116" s="71" t="s">
        <v>1</v>
      </c>
      <c r="K116" s="237"/>
      <c r="L116" s="237"/>
      <c r="M116" s="238"/>
      <c r="N116" s="238"/>
      <c r="O116" s="238"/>
      <c r="P116" s="238"/>
      <c r="Q116" s="117" t="s">
        <v>23</v>
      </c>
      <c r="R116" s="238"/>
      <c r="S116" s="238"/>
      <c r="T116" s="238"/>
      <c r="U116" s="238"/>
      <c r="V116" s="238"/>
      <c r="W116" s="238"/>
      <c r="X116" s="238"/>
      <c r="Y116" s="238"/>
      <c r="Z116" s="238"/>
      <c r="AA116" s="238"/>
      <c r="AB116" s="238"/>
      <c r="AC116" s="238"/>
      <c r="AD116" s="238"/>
      <c r="AE116" s="238"/>
      <c r="AF116" s="238"/>
      <c r="AG116" s="238"/>
      <c r="AH116" s="117" t="s">
        <v>23</v>
      </c>
      <c r="AI116" s="238"/>
      <c r="AJ116" s="238"/>
      <c r="AK116" s="238"/>
      <c r="AL116" s="238"/>
      <c r="AM116" s="238"/>
      <c r="AN116" s="238"/>
      <c r="AO116" s="238"/>
      <c r="AP116" s="238"/>
      <c r="AQ116" s="117" t="s">
        <v>23</v>
      </c>
      <c r="AR116" s="117" t="s">
        <v>17</v>
      </c>
      <c r="AS116" s="117"/>
      <c r="AT116" s="238"/>
      <c r="AU116" s="238"/>
      <c r="AV116" s="238"/>
      <c r="AW116" s="117" t="s">
        <v>23</v>
      </c>
      <c r="AX116" s="61">
        <v>39600</v>
      </c>
      <c r="AY116" s="65">
        <v>43005</v>
      </c>
      <c r="AZ116" s="65">
        <v>42628</v>
      </c>
      <c r="BA116" s="65">
        <v>42622</v>
      </c>
      <c r="BB116" s="85">
        <v>43377</v>
      </c>
      <c r="BC116" s="236"/>
      <c r="BD116" s="67"/>
      <c r="BE116" s="68">
        <v>44246</v>
      </c>
      <c r="BF116" s="69" t="s">
        <v>11</v>
      </c>
      <c r="BG116" s="68"/>
      <c r="BH116" s="178"/>
      <c r="BI116" s="177"/>
    </row>
    <row r="117" spans="1:61">
      <c r="A117" s="90" t="s">
        <v>100</v>
      </c>
      <c r="B117" s="199" t="s">
        <v>449</v>
      </c>
      <c r="C117" s="209" t="s">
        <v>450</v>
      </c>
      <c r="D117" s="58" t="s">
        <v>451</v>
      </c>
      <c r="E117" s="122" t="s">
        <v>125</v>
      </c>
      <c r="F117" s="60" t="s">
        <v>156</v>
      </c>
      <c r="G117" s="183" t="s">
        <v>1</v>
      </c>
      <c r="H117" s="70"/>
      <c r="I117" s="77"/>
      <c r="J117" s="78"/>
      <c r="K117" s="77"/>
      <c r="L117" s="123"/>
      <c r="M117" s="118"/>
      <c r="N117" s="118"/>
      <c r="O117" s="118"/>
      <c r="P117" s="118"/>
      <c r="Q117" s="119" t="s">
        <v>23</v>
      </c>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9" t="s">
        <v>17</v>
      </c>
      <c r="AU117" s="118"/>
      <c r="AV117" s="118"/>
      <c r="AW117" s="118"/>
      <c r="AX117" s="61">
        <v>40513</v>
      </c>
      <c r="AY117" s="94">
        <v>42430</v>
      </c>
      <c r="AZ117" s="94">
        <v>42401</v>
      </c>
      <c r="BA117" s="94">
        <v>42826</v>
      </c>
      <c r="BB117" s="85">
        <v>43377</v>
      </c>
      <c r="BC117" s="236">
        <v>44447</v>
      </c>
      <c r="BD117" s="67" t="s">
        <v>11</v>
      </c>
      <c r="BE117" s="68"/>
      <c r="BF117" s="69"/>
      <c r="BG117" s="68"/>
      <c r="BH117" s="178"/>
      <c r="BI117" s="177"/>
    </row>
    <row r="118" spans="1:61">
      <c r="A118" s="55" t="s">
        <v>105</v>
      </c>
      <c r="B118" s="106" t="s">
        <v>452</v>
      </c>
      <c r="C118" s="211" t="s">
        <v>453</v>
      </c>
      <c r="D118" s="188" t="s">
        <v>454</v>
      </c>
      <c r="E118" s="187" t="s">
        <v>455</v>
      </c>
      <c r="F118" s="191"/>
      <c r="G118" s="183" t="s">
        <v>1</v>
      </c>
      <c r="H118" s="70"/>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61">
        <v>43677</v>
      </c>
      <c r="AY118" s="191"/>
      <c r="AZ118" s="191"/>
      <c r="BA118" s="191"/>
      <c r="BB118" s="191"/>
      <c r="BC118" s="236"/>
      <c r="BD118" s="67"/>
      <c r="BE118" s="68"/>
      <c r="BF118" s="69"/>
      <c r="BG118" s="68"/>
      <c r="BH118" s="178"/>
      <c r="BI118" s="177"/>
    </row>
    <row r="119" spans="1:61" ht="15" customHeight="1">
      <c r="A119" s="90" t="s">
        <v>105</v>
      </c>
      <c r="B119" s="193" t="s">
        <v>456</v>
      </c>
      <c r="C119" s="209" t="s">
        <v>457</v>
      </c>
      <c r="D119" s="58" t="s">
        <v>458</v>
      </c>
      <c r="E119" s="122" t="s">
        <v>125</v>
      </c>
      <c r="F119" s="59" t="s">
        <v>459</v>
      </c>
      <c r="G119" s="183" t="s">
        <v>1</v>
      </c>
      <c r="H119" s="70"/>
      <c r="I119" s="77"/>
      <c r="J119" s="71" t="s">
        <v>1</v>
      </c>
      <c r="K119" s="77"/>
      <c r="L119" s="123"/>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61">
        <v>43174</v>
      </c>
      <c r="AY119" s="94"/>
      <c r="AZ119" s="94"/>
      <c r="BA119" s="94"/>
      <c r="BB119" s="94"/>
      <c r="BC119" s="236"/>
      <c r="BD119" s="67"/>
      <c r="BE119" s="68"/>
      <c r="BF119" s="69"/>
      <c r="BG119" s="68"/>
      <c r="BH119" s="178"/>
      <c r="BI119" s="177"/>
    </row>
    <row r="120" spans="1:61" ht="15" customHeight="1">
      <c r="A120" s="90" t="s">
        <v>105</v>
      </c>
      <c r="B120" s="193" t="s">
        <v>460</v>
      </c>
      <c r="C120" s="257" t="s">
        <v>461</v>
      </c>
      <c r="D120" s="58" t="s">
        <v>462</v>
      </c>
      <c r="E120" s="59" t="s">
        <v>117</v>
      </c>
      <c r="F120" s="60" t="s">
        <v>104</v>
      </c>
      <c r="G120" s="183" t="s">
        <v>1</v>
      </c>
      <c r="H120" s="70"/>
      <c r="I120" s="237"/>
      <c r="J120" s="58"/>
      <c r="K120" s="237"/>
      <c r="L120" s="237"/>
      <c r="M120" s="238"/>
      <c r="N120" s="238"/>
      <c r="O120" s="238"/>
      <c r="P120" s="238"/>
      <c r="Q120" s="238"/>
      <c r="R120" s="238"/>
      <c r="S120" s="238"/>
      <c r="T120" s="238"/>
      <c r="U120" s="117"/>
      <c r="V120" s="238"/>
      <c r="W120" s="238"/>
      <c r="X120" s="238"/>
      <c r="Y120" s="238"/>
      <c r="Z120" s="238"/>
      <c r="AA120" s="238"/>
      <c r="AB120" s="238"/>
      <c r="AC120" s="238"/>
      <c r="AD120" s="238"/>
      <c r="AE120" s="238"/>
      <c r="AF120" s="238"/>
      <c r="AG120" s="238"/>
      <c r="AH120" s="238"/>
      <c r="AI120" s="238"/>
      <c r="AJ120" s="238"/>
      <c r="AK120" s="238"/>
      <c r="AL120" s="238"/>
      <c r="AM120" s="238"/>
      <c r="AN120" s="238"/>
      <c r="AO120" s="238"/>
      <c r="AP120" s="238"/>
      <c r="AQ120" s="238"/>
      <c r="AR120" s="238"/>
      <c r="AS120" s="238"/>
      <c r="AT120" s="238"/>
      <c r="AU120" s="238"/>
      <c r="AV120" s="238"/>
      <c r="AW120" s="117"/>
      <c r="AX120" s="61">
        <v>42313</v>
      </c>
      <c r="AY120" s="236">
        <v>42370</v>
      </c>
      <c r="AZ120" s="236">
        <v>42370</v>
      </c>
      <c r="BA120" s="236"/>
      <c r="BB120" s="236">
        <v>42370</v>
      </c>
      <c r="BC120" s="236"/>
      <c r="BD120" s="67"/>
      <c r="BE120" s="68"/>
      <c r="BF120" s="69"/>
      <c r="BG120" s="68"/>
      <c r="BH120" s="178"/>
      <c r="BI120" s="177"/>
    </row>
    <row r="121" spans="1:61" ht="15" customHeight="1">
      <c r="A121" s="55" t="s">
        <v>108</v>
      </c>
      <c r="B121" s="106" t="s">
        <v>463</v>
      </c>
      <c r="C121" s="206" t="s">
        <v>464</v>
      </c>
      <c r="D121" s="58" t="s">
        <v>465</v>
      </c>
      <c r="E121" s="96" t="s">
        <v>401</v>
      </c>
      <c r="F121" s="60" t="s">
        <v>401</v>
      </c>
      <c r="G121" s="183" t="s">
        <v>1</v>
      </c>
      <c r="H121" s="70"/>
      <c r="I121" s="237"/>
      <c r="J121" s="58"/>
      <c r="K121" s="237"/>
      <c r="L121" s="237"/>
      <c r="M121" s="238"/>
      <c r="N121" s="238"/>
      <c r="O121" s="238"/>
      <c r="P121" s="238"/>
      <c r="Q121" s="238" t="s">
        <v>23</v>
      </c>
      <c r="R121" s="238"/>
      <c r="S121" s="238"/>
      <c r="T121" s="238"/>
      <c r="U121" s="117"/>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117" t="s">
        <v>29</v>
      </c>
      <c r="AX121" s="61">
        <v>41562</v>
      </c>
      <c r="AY121" s="236">
        <v>42947</v>
      </c>
      <c r="AZ121" s="236">
        <v>42985</v>
      </c>
      <c r="BA121" s="236">
        <v>41883</v>
      </c>
      <c r="BB121" s="236">
        <v>42887</v>
      </c>
      <c r="BC121" s="236">
        <v>43117</v>
      </c>
      <c r="BD121" s="67" t="s">
        <v>11</v>
      </c>
      <c r="BE121" s="68"/>
      <c r="BF121" s="69"/>
      <c r="BG121" s="68"/>
      <c r="BH121" s="178"/>
      <c r="BI121" s="177"/>
    </row>
    <row r="122" spans="1:61">
      <c r="A122" s="55" t="s">
        <v>100</v>
      </c>
      <c r="B122" s="106" t="s">
        <v>466</v>
      </c>
      <c r="C122" s="210" t="s">
        <v>467</v>
      </c>
      <c r="D122" s="58" t="s">
        <v>468</v>
      </c>
      <c r="E122" s="72" t="s">
        <v>103</v>
      </c>
      <c r="F122" s="60" t="s">
        <v>104</v>
      </c>
      <c r="G122" s="183" t="s">
        <v>1</v>
      </c>
      <c r="H122" s="70"/>
      <c r="I122" s="64"/>
      <c r="J122" s="78"/>
      <c r="K122" s="64"/>
      <c r="L122" s="74"/>
      <c r="M122" s="238"/>
      <c r="N122" s="238"/>
      <c r="O122" s="238"/>
      <c r="P122" s="238"/>
      <c r="Q122" s="238"/>
      <c r="R122" s="238"/>
      <c r="S122" s="238"/>
      <c r="T122" s="238"/>
      <c r="U122" s="238"/>
      <c r="V122" s="238"/>
      <c r="W122" s="238"/>
      <c r="X122" s="238"/>
      <c r="Y122" s="238"/>
      <c r="Z122" s="117" t="s">
        <v>17</v>
      </c>
      <c r="AA122" s="117"/>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104">
        <v>43032</v>
      </c>
      <c r="AY122" s="65"/>
      <c r="AZ122" s="65"/>
      <c r="BA122" s="66"/>
      <c r="BB122" s="65"/>
      <c r="BC122" s="236"/>
      <c r="BD122" s="67"/>
      <c r="BE122" s="68"/>
      <c r="BF122" s="69"/>
      <c r="BG122" s="68"/>
      <c r="BH122" s="178"/>
      <c r="BI122" s="177"/>
    </row>
    <row r="123" spans="1:61" ht="15" customHeight="1">
      <c r="A123" s="90" t="s">
        <v>105</v>
      </c>
      <c r="B123" s="199" t="s">
        <v>469</v>
      </c>
      <c r="C123" s="206" t="s">
        <v>470</v>
      </c>
      <c r="D123" s="58" t="s">
        <v>471</v>
      </c>
      <c r="E123" s="72" t="s">
        <v>401</v>
      </c>
      <c r="F123" s="60" t="s">
        <v>472</v>
      </c>
      <c r="G123" s="183" t="s">
        <v>1</v>
      </c>
      <c r="H123" s="70"/>
      <c r="I123" s="237"/>
      <c r="J123" s="73"/>
      <c r="K123" s="237"/>
      <c r="L123" s="74"/>
      <c r="M123" s="238"/>
      <c r="N123" s="238"/>
      <c r="O123" s="238"/>
      <c r="P123" s="238"/>
      <c r="Q123" s="238"/>
      <c r="R123" s="238"/>
      <c r="S123" s="238"/>
      <c r="T123" s="238"/>
      <c r="U123" s="238"/>
      <c r="V123" s="238"/>
      <c r="W123" s="238"/>
      <c r="X123" s="238"/>
      <c r="Y123" s="238"/>
      <c r="Z123" s="117" t="s">
        <v>23</v>
      </c>
      <c r="AA123" s="117"/>
      <c r="AB123" s="238"/>
      <c r="AC123" s="117" t="s">
        <v>23</v>
      </c>
      <c r="AD123" s="117"/>
      <c r="AE123" s="238"/>
      <c r="AF123" s="238"/>
      <c r="AG123" s="238"/>
      <c r="AH123" s="238"/>
      <c r="AI123" s="238"/>
      <c r="AJ123" s="238"/>
      <c r="AK123" s="238"/>
      <c r="AL123" s="238"/>
      <c r="AM123" s="238"/>
      <c r="AN123" s="238"/>
      <c r="AO123" s="238"/>
      <c r="AP123" s="238"/>
      <c r="AQ123" s="238"/>
      <c r="AR123" s="238"/>
      <c r="AS123" s="238"/>
      <c r="AT123" s="238"/>
      <c r="AU123" s="238"/>
      <c r="AV123" s="238"/>
      <c r="AW123" s="117" t="s">
        <v>23</v>
      </c>
      <c r="AX123" s="61">
        <v>40725</v>
      </c>
      <c r="AY123" s="236">
        <v>43011</v>
      </c>
      <c r="AZ123" s="236">
        <v>43011</v>
      </c>
      <c r="BA123" s="236">
        <v>42536</v>
      </c>
      <c r="BB123" s="236">
        <v>43039</v>
      </c>
      <c r="BC123" s="236">
        <v>43580</v>
      </c>
      <c r="BD123" s="67" t="s">
        <v>11</v>
      </c>
      <c r="BE123" s="68"/>
      <c r="BF123" s="69"/>
      <c r="BG123" s="68"/>
      <c r="BH123" s="178"/>
      <c r="BI123" s="177"/>
    </row>
    <row r="124" spans="1:61" ht="15" customHeight="1">
      <c r="A124" s="90" t="s">
        <v>100</v>
      </c>
      <c r="B124" s="193" t="s">
        <v>473</v>
      </c>
      <c r="C124" s="206" t="s">
        <v>474</v>
      </c>
      <c r="D124" s="58" t="s">
        <v>475</v>
      </c>
      <c r="E124" s="59" t="s">
        <v>125</v>
      </c>
      <c r="F124" s="60" t="s">
        <v>476</v>
      </c>
      <c r="G124" s="183" t="s">
        <v>1</v>
      </c>
      <c r="H124" s="70"/>
      <c r="I124" s="79"/>
      <c r="J124" s="58"/>
      <c r="K124" s="79"/>
      <c r="L124" s="100"/>
      <c r="M124" s="91"/>
      <c r="N124" s="91"/>
      <c r="O124" s="91"/>
      <c r="P124" s="91"/>
      <c r="Q124" s="91"/>
      <c r="R124" s="91"/>
      <c r="S124" s="91"/>
      <c r="T124" s="91"/>
      <c r="U124" s="91"/>
      <c r="V124" s="91"/>
      <c r="W124" s="91"/>
      <c r="X124" s="91"/>
      <c r="Y124" s="91"/>
      <c r="Z124" s="118" t="s">
        <v>17</v>
      </c>
      <c r="AA124" s="118"/>
      <c r="AB124" s="91"/>
      <c r="AC124" s="91"/>
      <c r="AD124" s="91"/>
      <c r="AE124" s="91"/>
      <c r="AF124" s="91"/>
      <c r="AG124" s="91"/>
      <c r="AH124" s="91"/>
      <c r="AI124" s="91"/>
      <c r="AJ124" s="91"/>
      <c r="AK124" s="91"/>
      <c r="AL124" s="91"/>
      <c r="AM124" s="91"/>
      <c r="AN124" s="91"/>
      <c r="AO124" s="91"/>
      <c r="AP124" s="91"/>
      <c r="AQ124" s="91"/>
      <c r="AR124" s="91"/>
      <c r="AS124" s="91"/>
      <c r="AT124" s="91"/>
      <c r="AU124" s="91" t="s">
        <v>23</v>
      </c>
      <c r="AV124" s="91"/>
      <c r="AW124" s="91"/>
      <c r="AX124" s="82">
        <v>40725</v>
      </c>
      <c r="AY124" s="97">
        <v>43159</v>
      </c>
      <c r="AZ124" s="97">
        <v>43166</v>
      </c>
      <c r="BA124" s="97">
        <v>43167</v>
      </c>
      <c r="BB124" s="97">
        <v>43586</v>
      </c>
      <c r="BC124" s="236">
        <v>44447</v>
      </c>
      <c r="BD124" s="67" t="s">
        <v>11</v>
      </c>
      <c r="BE124" s="68"/>
      <c r="BF124" s="69"/>
      <c r="BG124" s="68"/>
      <c r="BH124" s="178"/>
      <c r="BI124" s="177"/>
    </row>
    <row r="125" spans="1:61" ht="15" customHeight="1">
      <c r="A125" s="55" t="s">
        <v>100</v>
      </c>
      <c r="B125" s="106" t="s">
        <v>477</v>
      </c>
      <c r="C125" s="206" t="s">
        <v>478</v>
      </c>
      <c r="D125" s="58" t="s">
        <v>479</v>
      </c>
      <c r="E125" s="72" t="s">
        <v>134</v>
      </c>
      <c r="F125" s="58"/>
      <c r="G125" s="183" t="s">
        <v>1</v>
      </c>
      <c r="H125" s="70"/>
      <c r="I125" s="73"/>
      <c r="J125" s="71" t="s">
        <v>1</v>
      </c>
      <c r="K125" s="73"/>
      <c r="L125" s="116"/>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t="s">
        <v>23</v>
      </c>
      <c r="AL125" s="117"/>
      <c r="AM125" s="117"/>
      <c r="AN125" s="117"/>
      <c r="AO125" s="117"/>
      <c r="AP125" s="117"/>
      <c r="AQ125" s="117"/>
      <c r="AR125" s="117"/>
      <c r="AS125" s="117"/>
      <c r="AT125" s="117" t="s">
        <v>17</v>
      </c>
      <c r="AU125" s="117"/>
      <c r="AV125" s="117"/>
      <c r="AW125" s="117"/>
      <c r="AX125" s="103">
        <v>43216</v>
      </c>
      <c r="AY125" s="76"/>
      <c r="AZ125" s="76"/>
      <c r="BA125" s="67"/>
      <c r="BB125" s="76">
        <v>43282</v>
      </c>
      <c r="BC125" s="236">
        <v>43915</v>
      </c>
      <c r="BD125" s="67"/>
      <c r="BE125" s="68"/>
      <c r="BF125" s="69"/>
      <c r="BG125" s="68"/>
      <c r="BH125" s="178"/>
      <c r="BI125" s="177"/>
    </row>
    <row r="126" spans="1:61" ht="15" customHeight="1">
      <c r="A126" s="55" t="s">
        <v>105</v>
      </c>
      <c r="B126" s="106" t="s">
        <v>480</v>
      </c>
      <c r="C126" s="206" t="s">
        <v>481</v>
      </c>
      <c r="D126" s="58" t="s">
        <v>482</v>
      </c>
      <c r="E126" s="60" t="s">
        <v>125</v>
      </c>
      <c r="F126" s="60" t="s">
        <v>126</v>
      </c>
      <c r="G126" s="183" t="s">
        <v>1</v>
      </c>
      <c r="H126" s="70"/>
      <c r="I126" s="237"/>
      <c r="J126" s="58" t="s">
        <v>1</v>
      </c>
      <c r="K126" s="237"/>
      <c r="L126" s="237"/>
      <c r="M126" s="238"/>
      <c r="N126" s="238"/>
      <c r="O126" s="238"/>
      <c r="P126" s="238"/>
      <c r="Q126" s="238"/>
      <c r="R126" s="238"/>
      <c r="S126" s="238"/>
      <c r="T126" s="238"/>
      <c r="U126" s="117"/>
      <c r="V126" s="238"/>
      <c r="W126" s="238"/>
      <c r="X126" s="238"/>
      <c r="Y126" s="238"/>
      <c r="Z126" s="238"/>
      <c r="AA126" s="238"/>
      <c r="AB126" s="238"/>
      <c r="AC126" s="238"/>
      <c r="AD126" s="238"/>
      <c r="AE126" s="238"/>
      <c r="AF126" s="238"/>
      <c r="AG126" s="238"/>
      <c r="AH126" s="238"/>
      <c r="AI126" s="238"/>
      <c r="AJ126" s="238"/>
      <c r="AK126" s="238"/>
      <c r="AL126" s="238"/>
      <c r="AM126" s="238"/>
      <c r="AN126" s="238"/>
      <c r="AO126" s="238"/>
      <c r="AP126" s="238"/>
      <c r="AQ126" s="238"/>
      <c r="AR126" s="238"/>
      <c r="AS126" s="238"/>
      <c r="AT126" s="238"/>
      <c r="AU126" s="238"/>
      <c r="AV126" s="238"/>
      <c r="AW126" s="117"/>
      <c r="AX126" s="61">
        <v>39173</v>
      </c>
      <c r="AY126" s="236">
        <v>40360</v>
      </c>
      <c r="AZ126" s="236">
        <v>40360</v>
      </c>
      <c r="BA126" s="236"/>
      <c r="BB126" s="236">
        <v>2010</v>
      </c>
      <c r="BC126" s="236"/>
      <c r="BD126" s="67"/>
      <c r="BE126" s="68"/>
      <c r="BF126" s="69"/>
      <c r="BG126" s="68"/>
      <c r="BH126" s="178"/>
      <c r="BI126" s="177"/>
    </row>
    <row r="127" spans="1:61">
      <c r="A127" s="55" t="s">
        <v>105</v>
      </c>
      <c r="B127" s="106" t="s">
        <v>483</v>
      </c>
      <c r="C127" s="206" t="s">
        <v>484</v>
      </c>
      <c r="D127" s="58" t="s">
        <v>482</v>
      </c>
      <c r="E127" s="96" t="s">
        <v>143</v>
      </c>
      <c r="F127" s="60" t="s">
        <v>394</v>
      </c>
      <c r="G127" s="183" t="s">
        <v>1</v>
      </c>
      <c r="H127" s="70"/>
      <c r="I127" s="237"/>
      <c r="J127" s="58" t="s">
        <v>1</v>
      </c>
      <c r="K127" s="237"/>
      <c r="L127" s="237"/>
      <c r="M127" s="238"/>
      <c r="N127" s="238"/>
      <c r="O127" s="238"/>
      <c r="P127" s="238"/>
      <c r="Q127" s="238"/>
      <c r="R127" s="238"/>
      <c r="S127" s="238"/>
      <c r="T127" s="238"/>
      <c r="U127" s="117"/>
      <c r="V127" s="238"/>
      <c r="W127" s="238"/>
      <c r="X127" s="238"/>
      <c r="Y127" s="238"/>
      <c r="Z127" s="238" t="s">
        <v>29</v>
      </c>
      <c r="AA127" s="238"/>
      <c r="AB127" s="238"/>
      <c r="AC127" s="238"/>
      <c r="AD127" s="238"/>
      <c r="AE127" s="238"/>
      <c r="AF127" s="238"/>
      <c r="AG127" s="238"/>
      <c r="AH127" s="238"/>
      <c r="AI127" s="238" t="s">
        <v>29</v>
      </c>
      <c r="AJ127" s="238"/>
      <c r="AK127" s="238" t="s">
        <v>23</v>
      </c>
      <c r="AL127" s="238"/>
      <c r="AM127" s="238" t="s">
        <v>29</v>
      </c>
      <c r="AN127" s="238"/>
      <c r="AO127" s="238"/>
      <c r="AP127" s="238" t="s">
        <v>29</v>
      </c>
      <c r="AQ127" s="238"/>
      <c r="AR127" s="238"/>
      <c r="AS127" s="238"/>
      <c r="AT127" s="238" t="s">
        <v>23</v>
      </c>
      <c r="AU127" s="238"/>
      <c r="AV127" s="238"/>
      <c r="AW127" s="117"/>
      <c r="AX127" s="61">
        <v>40299</v>
      </c>
      <c r="AY127" s="236">
        <v>42642</v>
      </c>
      <c r="AZ127" s="236">
        <v>42642</v>
      </c>
      <c r="BA127" s="236">
        <v>42642</v>
      </c>
      <c r="BB127" s="236">
        <v>43369</v>
      </c>
      <c r="BC127" s="236"/>
      <c r="BD127" s="67"/>
      <c r="BE127" s="68"/>
      <c r="BF127" s="69"/>
      <c r="BG127" s="68">
        <v>43382</v>
      </c>
      <c r="BH127" s="178"/>
      <c r="BI127" s="177"/>
    </row>
    <row r="128" spans="1:61" ht="15" customHeight="1">
      <c r="A128" s="90" t="s">
        <v>105</v>
      </c>
      <c r="B128" s="106" t="s">
        <v>485</v>
      </c>
      <c r="C128" s="210" t="s">
        <v>486</v>
      </c>
      <c r="D128" s="58" t="s">
        <v>487</v>
      </c>
      <c r="E128" s="72" t="s">
        <v>134</v>
      </c>
      <c r="F128" s="60" t="s">
        <v>488</v>
      </c>
      <c r="G128" s="183" t="s">
        <v>1</v>
      </c>
      <c r="H128" s="70"/>
      <c r="I128" s="237"/>
      <c r="J128" s="58"/>
      <c r="K128" s="237"/>
      <c r="L128" s="74"/>
      <c r="M128" s="238"/>
      <c r="N128" s="238"/>
      <c r="O128" s="238"/>
      <c r="P128" s="238"/>
      <c r="Q128" s="238"/>
      <c r="R128" s="238"/>
      <c r="S128" s="238"/>
      <c r="T128" s="238"/>
      <c r="U128" s="238"/>
      <c r="V128" s="238"/>
      <c r="W128" s="238"/>
      <c r="X128" s="238"/>
      <c r="Y128" s="238"/>
      <c r="Z128" s="117" t="s">
        <v>23</v>
      </c>
      <c r="AA128" s="117"/>
      <c r="AB128" s="238"/>
      <c r="AC128" s="238"/>
      <c r="AD128" s="238"/>
      <c r="AE128" s="238"/>
      <c r="AF128" s="238"/>
      <c r="AG128" s="238"/>
      <c r="AH128" s="238"/>
      <c r="AI128" s="238"/>
      <c r="AJ128" s="238"/>
      <c r="AK128" s="238"/>
      <c r="AL128" s="238"/>
      <c r="AM128" s="238"/>
      <c r="AN128" s="238"/>
      <c r="AO128" s="238"/>
      <c r="AP128" s="238"/>
      <c r="AQ128" s="238"/>
      <c r="AR128" s="238"/>
      <c r="AS128" s="238"/>
      <c r="AT128" s="238"/>
      <c r="AU128" s="238"/>
      <c r="AV128" s="238"/>
      <c r="AW128" s="238"/>
      <c r="AX128" s="61">
        <v>41609</v>
      </c>
      <c r="AY128" s="236"/>
      <c r="AZ128" s="236"/>
      <c r="BA128" s="66"/>
      <c r="BB128" s="236"/>
      <c r="BC128" s="236"/>
      <c r="BD128" s="67"/>
      <c r="BE128" s="68"/>
      <c r="BF128" s="69"/>
      <c r="BG128" s="68"/>
      <c r="BH128" s="178"/>
      <c r="BI128" s="177"/>
    </row>
    <row r="129" spans="1:61" ht="15" customHeight="1">
      <c r="A129" s="55" t="s">
        <v>105</v>
      </c>
      <c r="B129" s="106" t="s">
        <v>489</v>
      </c>
      <c r="C129" s="95" t="s">
        <v>490</v>
      </c>
      <c r="D129" s="58" t="s">
        <v>491</v>
      </c>
      <c r="E129" s="72" t="s">
        <v>125</v>
      </c>
      <c r="F129" s="60" t="s">
        <v>488</v>
      </c>
      <c r="G129" s="183" t="s">
        <v>1</v>
      </c>
      <c r="H129" s="70"/>
      <c r="I129" s="237"/>
      <c r="J129" s="58"/>
      <c r="K129" s="237"/>
      <c r="L129" s="74"/>
      <c r="M129" s="238"/>
      <c r="N129" s="238"/>
      <c r="O129" s="238"/>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c r="AX129" s="61">
        <v>42817</v>
      </c>
      <c r="AY129" s="236"/>
      <c r="AZ129" s="236"/>
      <c r="BA129" s="66"/>
      <c r="BB129" s="236"/>
      <c r="BC129" s="236"/>
      <c r="BD129" s="67"/>
      <c r="BE129" s="68"/>
      <c r="BF129" s="69"/>
      <c r="BG129" s="68"/>
      <c r="BH129" s="178"/>
      <c r="BI129" s="177"/>
    </row>
    <row r="130" spans="1:61" ht="15" customHeight="1">
      <c r="A130" s="90" t="s">
        <v>105</v>
      </c>
      <c r="B130" s="106" t="s">
        <v>492</v>
      </c>
      <c r="C130" s="212" t="s">
        <v>493</v>
      </c>
      <c r="D130" s="188" t="s">
        <v>494</v>
      </c>
      <c r="E130" s="187" t="s">
        <v>495</v>
      </c>
      <c r="F130" s="191"/>
      <c r="G130" s="183"/>
      <c r="H130" s="70"/>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236"/>
      <c r="BD130" s="67"/>
      <c r="BE130" s="68"/>
      <c r="BF130" s="69"/>
      <c r="BG130" s="68"/>
      <c r="BH130" s="178"/>
      <c r="BI130" s="177"/>
    </row>
    <row r="131" spans="1:61" ht="15" customHeight="1">
      <c r="A131" s="90" t="s">
        <v>105</v>
      </c>
      <c r="B131" s="193" t="s">
        <v>496</v>
      </c>
      <c r="C131" s="210" t="s">
        <v>497</v>
      </c>
      <c r="D131" s="58" t="s">
        <v>498</v>
      </c>
      <c r="E131" s="59" t="s">
        <v>290</v>
      </c>
      <c r="F131" s="60" t="s">
        <v>104</v>
      </c>
      <c r="G131" s="183" t="s">
        <v>1</v>
      </c>
      <c r="H131" s="70"/>
      <c r="I131" s="237"/>
      <c r="J131" s="58"/>
      <c r="K131" s="237"/>
      <c r="L131" s="237"/>
      <c r="M131" s="238"/>
      <c r="N131" s="119" t="s">
        <v>23</v>
      </c>
      <c r="O131" s="118"/>
      <c r="P131" s="118"/>
      <c r="Q131" s="118"/>
      <c r="R131" s="118"/>
      <c r="S131" s="118"/>
      <c r="T131" s="118"/>
      <c r="U131" s="118"/>
      <c r="V131" s="118"/>
      <c r="W131" s="118"/>
      <c r="X131" s="118"/>
      <c r="Y131" s="119" t="s">
        <v>29</v>
      </c>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61">
        <v>41579</v>
      </c>
      <c r="AY131" s="94">
        <v>41579</v>
      </c>
      <c r="AZ131" s="94">
        <v>41609</v>
      </c>
      <c r="BA131" s="63"/>
      <c r="BB131" s="94">
        <v>41671</v>
      </c>
      <c r="BC131" s="236"/>
      <c r="BD131" s="67"/>
      <c r="BE131" s="68"/>
      <c r="BF131" s="69"/>
      <c r="BG131" s="68"/>
      <c r="BH131" s="178"/>
      <c r="BI131" s="177"/>
    </row>
    <row r="132" spans="1:61" ht="15" customHeight="1">
      <c r="A132" s="55" t="s">
        <v>105</v>
      </c>
      <c r="B132" s="106" t="s">
        <v>499</v>
      </c>
      <c r="C132" s="87" t="s">
        <v>500</v>
      </c>
      <c r="D132" s="58" t="s">
        <v>501</v>
      </c>
      <c r="E132" s="72" t="s">
        <v>121</v>
      </c>
      <c r="F132" s="60" t="s">
        <v>401</v>
      </c>
      <c r="G132" s="183" t="s">
        <v>1</v>
      </c>
      <c r="H132" s="70"/>
      <c r="I132" s="237"/>
      <c r="J132" s="58"/>
      <c r="K132" s="237"/>
      <c r="L132" s="237"/>
      <c r="M132" s="238" t="s">
        <v>23</v>
      </c>
      <c r="N132" s="238"/>
      <c r="O132" s="238"/>
      <c r="P132" s="238"/>
      <c r="Q132" s="238"/>
      <c r="R132" s="238"/>
      <c r="S132" s="238"/>
      <c r="T132" s="238"/>
      <c r="U132" s="117"/>
      <c r="V132" s="238"/>
      <c r="W132" s="238"/>
      <c r="X132" s="238"/>
      <c r="Y132" s="238"/>
      <c r="Z132" s="238"/>
      <c r="AA132" s="238"/>
      <c r="AB132" s="238"/>
      <c r="AC132" s="238"/>
      <c r="AD132" s="238"/>
      <c r="AE132" s="238"/>
      <c r="AF132" s="238"/>
      <c r="AG132" s="238"/>
      <c r="AH132" s="238"/>
      <c r="AI132" s="238"/>
      <c r="AJ132" s="238"/>
      <c r="AK132" s="238" t="s">
        <v>29</v>
      </c>
      <c r="AL132" s="238"/>
      <c r="AM132" s="238"/>
      <c r="AN132" s="238"/>
      <c r="AO132" s="238"/>
      <c r="AP132" s="238"/>
      <c r="AQ132" s="238"/>
      <c r="AR132" s="238"/>
      <c r="AS132" s="238"/>
      <c r="AT132" s="238"/>
      <c r="AU132" s="238"/>
      <c r="AV132" s="238"/>
      <c r="AW132" s="117"/>
      <c r="AX132" s="61">
        <v>39508</v>
      </c>
      <c r="AY132" s="236">
        <v>40299</v>
      </c>
      <c r="AZ132" s="236"/>
      <c r="BA132" s="236"/>
      <c r="BB132" s="236">
        <v>40452</v>
      </c>
      <c r="BC132" s="236"/>
      <c r="BD132" s="67"/>
      <c r="BE132" s="68"/>
      <c r="BF132" s="69"/>
      <c r="BG132" s="68"/>
      <c r="BH132" s="178"/>
      <c r="BI132" s="177"/>
    </row>
    <row r="133" spans="1:61" ht="15" customHeight="1">
      <c r="A133" s="90" t="s">
        <v>105</v>
      </c>
      <c r="B133" s="193" t="s">
        <v>502</v>
      </c>
      <c r="C133" s="206" t="s">
        <v>503</v>
      </c>
      <c r="D133" s="58" t="s">
        <v>504</v>
      </c>
      <c r="E133" s="60" t="s">
        <v>121</v>
      </c>
      <c r="F133" s="60" t="s">
        <v>104</v>
      </c>
      <c r="G133" s="183" t="s">
        <v>1</v>
      </c>
      <c r="H133" s="70"/>
      <c r="I133" s="79"/>
      <c r="J133" s="58"/>
      <c r="K133" s="79"/>
      <c r="L133" s="79"/>
      <c r="M133" s="92" t="s">
        <v>23</v>
      </c>
      <c r="N133" s="91"/>
      <c r="O133" s="91"/>
      <c r="P133" s="91"/>
      <c r="Q133" s="91"/>
      <c r="R133" s="91"/>
      <c r="S133" s="91"/>
      <c r="T133" s="91"/>
      <c r="U133" s="91"/>
      <c r="V133" s="91"/>
      <c r="W133" s="91"/>
      <c r="X133" s="91"/>
      <c r="Y133" s="91"/>
      <c r="Z133" s="91"/>
      <c r="AA133" s="91"/>
      <c r="AB133" s="91"/>
      <c r="AC133" s="92" t="s">
        <v>29</v>
      </c>
      <c r="AD133" s="92"/>
      <c r="AE133" s="91"/>
      <c r="AF133" s="91"/>
      <c r="AG133" s="91"/>
      <c r="AH133" s="91"/>
      <c r="AI133" s="91"/>
      <c r="AJ133" s="91"/>
      <c r="AK133" s="92" t="s">
        <v>29</v>
      </c>
      <c r="AL133" s="91"/>
      <c r="AM133" s="91"/>
      <c r="AN133" s="91"/>
      <c r="AO133" s="91"/>
      <c r="AP133" s="91"/>
      <c r="AQ133" s="91"/>
      <c r="AR133" s="91"/>
      <c r="AS133" s="91"/>
      <c r="AT133" s="238" t="s">
        <v>17</v>
      </c>
      <c r="AU133" s="91"/>
      <c r="AV133" s="91"/>
      <c r="AW133" s="91"/>
      <c r="AX133" s="82">
        <v>39387</v>
      </c>
      <c r="AY133" s="88">
        <v>41760</v>
      </c>
      <c r="AZ133" s="88">
        <v>41791</v>
      </c>
      <c r="BA133" s="83"/>
      <c r="BB133" s="130">
        <v>40544</v>
      </c>
      <c r="BC133" s="236"/>
      <c r="BD133" s="67"/>
      <c r="BE133" s="68"/>
      <c r="BF133" s="69"/>
      <c r="BG133" s="68"/>
      <c r="BH133" s="178"/>
      <c r="BI133" s="177"/>
    </row>
    <row r="134" spans="1:61" ht="15" customHeight="1">
      <c r="A134" s="55" t="s">
        <v>105</v>
      </c>
      <c r="B134" s="106" t="s">
        <v>505</v>
      </c>
      <c r="C134" s="210" t="s">
        <v>506</v>
      </c>
      <c r="D134" s="58" t="s">
        <v>507</v>
      </c>
      <c r="E134" s="72" t="s">
        <v>134</v>
      </c>
      <c r="F134" s="60" t="s">
        <v>508</v>
      </c>
      <c r="G134" s="183" t="s">
        <v>1</v>
      </c>
      <c r="H134" s="70"/>
      <c r="I134" s="237"/>
      <c r="J134" s="58"/>
      <c r="K134" s="237"/>
      <c r="L134" s="74"/>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61">
        <v>42248</v>
      </c>
      <c r="AY134" s="236"/>
      <c r="AZ134" s="236"/>
      <c r="BA134" s="66"/>
      <c r="BB134" s="236"/>
      <c r="BC134" s="236"/>
      <c r="BD134" s="67"/>
      <c r="BE134" s="68"/>
      <c r="BF134" s="69"/>
      <c r="BG134" s="68"/>
      <c r="BH134" s="178"/>
      <c r="BI134" s="177"/>
    </row>
    <row r="135" spans="1:61">
      <c r="A135" s="55" t="s">
        <v>105</v>
      </c>
      <c r="B135" s="106" t="s">
        <v>509</v>
      </c>
      <c r="C135" s="206" t="s">
        <v>510</v>
      </c>
      <c r="D135" s="58" t="s">
        <v>511</v>
      </c>
      <c r="E135" s="72" t="s">
        <v>134</v>
      </c>
      <c r="F135" s="60" t="s">
        <v>163</v>
      </c>
      <c r="G135" s="183" t="s">
        <v>1</v>
      </c>
      <c r="H135" s="70"/>
      <c r="I135" s="237"/>
      <c r="J135" s="58"/>
      <c r="K135" s="237"/>
      <c r="L135" s="74"/>
      <c r="M135" s="238"/>
      <c r="N135" s="238"/>
      <c r="O135" s="238"/>
      <c r="P135" s="238"/>
      <c r="Q135" s="238"/>
      <c r="R135" s="238"/>
      <c r="S135" s="238"/>
      <c r="T135" s="238"/>
      <c r="U135" s="238"/>
      <c r="V135" s="117" t="s">
        <v>23</v>
      </c>
      <c r="W135" s="238"/>
      <c r="X135" s="238"/>
      <c r="Y135" s="238"/>
      <c r="Z135" s="238"/>
      <c r="AA135" s="238"/>
      <c r="AB135" s="238"/>
      <c r="AC135" s="238"/>
      <c r="AD135" s="238"/>
      <c r="AE135" s="117" t="s">
        <v>23</v>
      </c>
      <c r="AF135" s="238"/>
      <c r="AG135" s="238"/>
      <c r="AH135" s="238"/>
      <c r="AI135" s="238"/>
      <c r="AJ135" s="238"/>
      <c r="AK135" s="238"/>
      <c r="AL135" s="238"/>
      <c r="AM135" s="238"/>
      <c r="AN135" s="238"/>
      <c r="AO135" s="238"/>
      <c r="AP135" s="238"/>
      <c r="AQ135" s="238"/>
      <c r="AR135" s="238"/>
      <c r="AS135" s="238"/>
      <c r="AT135" s="238"/>
      <c r="AU135" s="238"/>
      <c r="AV135" s="238"/>
      <c r="AW135" s="238"/>
      <c r="AX135" s="61">
        <v>40098</v>
      </c>
      <c r="AY135" s="236">
        <v>41821</v>
      </c>
      <c r="AZ135" s="236">
        <v>42005</v>
      </c>
      <c r="BA135" s="66"/>
      <c r="BB135" s="236">
        <v>41821</v>
      </c>
      <c r="BC135" s="236"/>
      <c r="BD135" s="67"/>
      <c r="BE135" s="68"/>
      <c r="BF135" s="69"/>
      <c r="BG135" s="68"/>
      <c r="BH135" s="178"/>
      <c r="BI135" s="177"/>
    </row>
    <row r="136" spans="1:61">
      <c r="A136" s="55" t="s">
        <v>108</v>
      </c>
      <c r="B136" s="106" t="s">
        <v>512</v>
      </c>
      <c r="C136" s="206" t="s">
        <v>513</v>
      </c>
      <c r="D136" s="58" t="s">
        <v>514</v>
      </c>
      <c r="E136" s="72" t="s">
        <v>134</v>
      </c>
      <c r="F136" s="60" t="s">
        <v>163</v>
      </c>
      <c r="G136" s="183" t="s">
        <v>1</v>
      </c>
      <c r="H136" s="70"/>
      <c r="I136" s="102" t="s">
        <v>1</v>
      </c>
      <c r="J136" s="71" t="s">
        <v>1</v>
      </c>
      <c r="K136" s="102"/>
      <c r="L136" s="117" t="s">
        <v>23</v>
      </c>
      <c r="M136" s="238"/>
      <c r="N136" s="238"/>
      <c r="O136" s="238"/>
      <c r="P136" s="238"/>
      <c r="Q136" s="238"/>
      <c r="R136" s="238"/>
      <c r="S136" s="238"/>
      <c r="T136" s="238"/>
      <c r="U136" s="238"/>
      <c r="V136" s="117" t="s">
        <v>29</v>
      </c>
      <c r="W136" s="117" t="s">
        <v>23</v>
      </c>
      <c r="X136" s="238"/>
      <c r="Y136" s="238"/>
      <c r="Z136" s="238"/>
      <c r="AA136" s="238"/>
      <c r="AB136" s="238"/>
      <c r="AC136" s="238"/>
      <c r="AD136" s="238"/>
      <c r="AE136" s="238"/>
      <c r="AF136" s="238"/>
      <c r="AG136" s="238"/>
      <c r="AH136" s="238"/>
      <c r="AI136" s="238"/>
      <c r="AJ136" s="117" t="s">
        <v>29</v>
      </c>
      <c r="AK136" s="238"/>
      <c r="AL136" s="238"/>
      <c r="AM136" s="238"/>
      <c r="AN136" s="238"/>
      <c r="AO136" s="238"/>
      <c r="AP136" s="238"/>
      <c r="AQ136" s="117" t="s">
        <v>29</v>
      </c>
      <c r="AR136" s="238"/>
      <c r="AS136" s="238"/>
      <c r="AT136" s="238"/>
      <c r="AU136" s="238"/>
      <c r="AV136" s="238"/>
      <c r="AW136" s="238"/>
      <c r="AX136" s="61">
        <v>39203</v>
      </c>
      <c r="AY136" s="236">
        <v>42182</v>
      </c>
      <c r="AZ136" s="236">
        <v>42150</v>
      </c>
      <c r="BA136" s="66"/>
      <c r="BB136" s="236">
        <v>42534</v>
      </c>
      <c r="BC136" s="236"/>
      <c r="BD136" s="67"/>
      <c r="BE136" s="68"/>
      <c r="BF136" s="69"/>
      <c r="BG136" s="68"/>
      <c r="BH136" s="178"/>
      <c r="BI136" s="177"/>
    </row>
    <row r="137" spans="1:61">
      <c r="A137" s="90" t="s">
        <v>105</v>
      </c>
      <c r="B137" s="199" t="s">
        <v>515</v>
      </c>
      <c r="C137" s="185" t="s">
        <v>516</v>
      </c>
      <c r="D137" s="185" t="s">
        <v>517</v>
      </c>
      <c r="E137" s="185" t="s">
        <v>134</v>
      </c>
      <c r="F137" s="60" t="s">
        <v>163</v>
      </c>
      <c r="G137" s="183"/>
      <c r="H137" s="70"/>
      <c r="I137" s="191"/>
      <c r="J137" s="191"/>
      <c r="K137" s="191"/>
      <c r="L137" s="191"/>
      <c r="M137" s="191"/>
      <c r="N137" s="191"/>
      <c r="O137" s="191"/>
      <c r="P137" s="191"/>
      <c r="Q137" s="191"/>
      <c r="R137" s="191"/>
      <c r="S137" s="191"/>
      <c r="T137" s="191"/>
      <c r="U137" s="191"/>
      <c r="V137" s="191" t="s">
        <v>23</v>
      </c>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236"/>
      <c r="BD137" s="67"/>
      <c r="BE137" s="68"/>
      <c r="BF137" s="69"/>
      <c r="BG137" s="68"/>
      <c r="BH137" s="178"/>
      <c r="BI137" s="177"/>
    </row>
    <row r="138" spans="1:61" ht="15" customHeight="1">
      <c r="A138" s="55" t="s">
        <v>105</v>
      </c>
      <c r="B138" s="106" t="s">
        <v>518</v>
      </c>
      <c r="C138" s="206" t="s">
        <v>519</v>
      </c>
      <c r="D138" s="58" t="s">
        <v>520</v>
      </c>
      <c r="E138" s="60" t="s">
        <v>134</v>
      </c>
      <c r="F138" s="60" t="s">
        <v>163</v>
      </c>
      <c r="G138" s="183" t="s">
        <v>1</v>
      </c>
      <c r="H138" s="70"/>
      <c r="I138" s="79"/>
      <c r="J138" s="73"/>
      <c r="K138" s="79"/>
      <c r="L138" s="114"/>
      <c r="M138" s="80"/>
      <c r="N138" s="80"/>
      <c r="O138" s="80"/>
      <c r="P138" s="80"/>
      <c r="Q138" s="80"/>
      <c r="R138" s="80"/>
      <c r="S138" s="80"/>
      <c r="T138" s="80"/>
      <c r="U138" s="80"/>
      <c r="V138" s="80"/>
      <c r="W138" s="80"/>
      <c r="X138" s="80"/>
      <c r="Y138" s="80"/>
      <c r="Z138" s="80"/>
      <c r="AA138" s="80"/>
      <c r="AB138" s="80"/>
      <c r="AC138" s="80" t="s">
        <v>29</v>
      </c>
      <c r="AD138" s="80"/>
      <c r="AE138" s="80"/>
      <c r="AF138" s="80"/>
      <c r="AG138" s="80"/>
      <c r="AH138" s="80"/>
      <c r="AI138" s="80"/>
      <c r="AJ138" s="80"/>
      <c r="AK138" s="80"/>
      <c r="AL138" s="80"/>
      <c r="AM138" s="80"/>
      <c r="AN138" s="80"/>
      <c r="AO138" s="80"/>
      <c r="AP138" s="80"/>
      <c r="AQ138" s="80"/>
      <c r="AR138" s="80"/>
      <c r="AS138" s="80"/>
      <c r="AT138" s="80"/>
      <c r="AU138" s="80"/>
      <c r="AV138" s="80"/>
      <c r="AW138" s="80"/>
      <c r="AX138" s="82">
        <v>40360</v>
      </c>
      <c r="AY138" s="115">
        <v>43222</v>
      </c>
      <c r="AZ138" s="115">
        <v>43222</v>
      </c>
      <c r="BA138" s="86"/>
      <c r="BB138" s="85">
        <v>43586</v>
      </c>
      <c r="BC138" s="236">
        <v>43999</v>
      </c>
      <c r="BD138" s="67"/>
      <c r="BE138" s="68"/>
      <c r="BF138" s="69"/>
      <c r="BG138" s="68"/>
      <c r="BH138" s="178"/>
      <c r="BI138" s="177"/>
    </row>
    <row r="139" spans="1:61" ht="15" customHeight="1">
      <c r="A139" s="55" t="s">
        <v>105</v>
      </c>
      <c r="B139" s="106" t="s">
        <v>521</v>
      </c>
      <c r="C139" s="210" t="s">
        <v>522</v>
      </c>
      <c r="D139" s="58" t="s">
        <v>523</v>
      </c>
      <c r="E139" s="72" t="s">
        <v>134</v>
      </c>
      <c r="F139" s="60" t="s">
        <v>163</v>
      </c>
      <c r="G139" s="183" t="s">
        <v>1</v>
      </c>
      <c r="H139" s="70"/>
      <c r="I139" s="64"/>
      <c r="J139" s="78"/>
      <c r="K139" s="64"/>
      <c r="L139" s="74"/>
      <c r="M139" s="238"/>
      <c r="N139" s="238"/>
      <c r="O139" s="238"/>
      <c r="P139" s="238"/>
      <c r="Q139" s="238"/>
      <c r="R139" s="238"/>
      <c r="S139" s="238"/>
      <c r="T139" s="238"/>
      <c r="U139" s="238"/>
      <c r="V139" s="238"/>
      <c r="W139" s="238"/>
      <c r="X139" s="238"/>
      <c r="Y139" s="117" t="s">
        <v>29</v>
      </c>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104">
        <v>41091</v>
      </c>
      <c r="AY139" s="65"/>
      <c r="AZ139" s="65"/>
      <c r="BA139" s="66"/>
      <c r="BB139" s="65">
        <v>41091</v>
      </c>
      <c r="BC139" s="236"/>
      <c r="BD139" s="67"/>
      <c r="BE139" s="68"/>
      <c r="BF139" s="69"/>
      <c r="BG139" s="68"/>
      <c r="BH139" s="178"/>
      <c r="BI139" s="177"/>
    </row>
    <row r="140" spans="1:61" ht="15" customHeight="1">
      <c r="A140" s="55" t="s">
        <v>108</v>
      </c>
      <c r="B140" s="199" t="s">
        <v>524</v>
      </c>
      <c r="C140" s="256" t="s">
        <v>525</v>
      </c>
      <c r="D140" s="186" t="s">
        <v>526</v>
      </c>
      <c r="E140" s="185" t="s">
        <v>148</v>
      </c>
      <c r="F140" s="191"/>
      <c r="G140" s="183"/>
      <c r="H140" s="240" t="s">
        <v>127</v>
      </c>
      <c r="I140" s="191"/>
      <c r="J140" s="191"/>
      <c r="K140" s="191"/>
      <c r="L140" s="191"/>
      <c r="M140" s="191"/>
      <c r="N140" s="191"/>
      <c r="O140" s="191"/>
      <c r="P140" s="191"/>
      <c r="Q140" s="191"/>
      <c r="R140" s="191"/>
      <c r="S140" s="81" t="s">
        <v>17</v>
      </c>
      <c r="T140" s="191"/>
      <c r="U140" s="191"/>
      <c r="V140" s="191"/>
      <c r="W140" s="191"/>
      <c r="X140" s="191"/>
      <c r="Y140" s="191"/>
      <c r="Z140" s="191" t="s">
        <v>23</v>
      </c>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236"/>
      <c r="BD140" s="67"/>
      <c r="BE140" s="68"/>
      <c r="BF140" s="69"/>
      <c r="BG140" s="68"/>
      <c r="BH140" s="178"/>
      <c r="BI140" s="177"/>
    </row>
    <row r="141" spans="1:61" ht="15" customHeight="1">
      <c r="A141" s="55" t="s">
        <v>105</v>
      </c>
      <c r="B141" s="198" t="s">
        <v>527</v>
      </c>
      <c r="C141" s="56" t="s">
        <v>528</v>
      </c>
      <c r="D141" s="58" t="s">
        <v>529</v>
      </c>
      <c r="E141" s="59" t="s">
        <v>148</v>
      </c>
      <c r="F141" s="60" t="s">
        <v>184</v>
      </c>
      <c r="G141" s="183" t="s">
        <v>1</v>
      </c>
      <c r="H141" s="240" t="s">
        <v>127</v>
      </c>
      <c r="I141" s="237"/>
      <c r="J141" s="71" t="s">
        <v>1</v>
      </c>
      <c r="K141" s="237"/>
      <c r="L141" s="237"/>
      <c r="M141" s="238"/>
      <c r="N141" s="238"/>
      <c r="O141" s="238"/>
      <c r="P141" s="238"/>
      <c r="Q141" s="238"/>
      <c r="R141" s="238"/>
      <c r="S141" s="238" t="s">
        <v>17</v>
      </c>
      <c r="T141" s="238"/>
      <c r="U141" s="238"/>
      <c r="V141" s="238"/>
      <c r="W141" s="238"/>
      <c r="X141" s="238"/>
      <c r="Y141" s="238"/>
      <c r="Z141" s="117" t="s">
        <v>23</v>
      </c>
      <c r="AA141" s="117"/>
      <c r="AB141" s="238"/>
      <c r="AC141" s="238"/>
      <c r="AD141" s="238"/>
      <c r="AE141" s="238"/>
      <c r="AF141" s="238"/>
      <c r="AG141" s="238"/>
      <c r="AH141" s="238"/>
      <c r="AI141" s="238"/>
      <c r="AJ141" s="238"/>
      <c r="AK141" s="238"/>
      <c r="AL141" s="238"/>
      <c r="AM141" s="238"/>
      <c r="AN141" s="238"/>
      <c r="AO141" s="238"/>
      <c r="AP141" s="238"/>
      <c r="AQ141" s="238"/>
      <c r="AR141" s="238"/>
      <c r="AS141" s="117" t="s">
        <v>23</v>
      </c>
      <c r="AT141" s="238"/>
      <c r="AU141" s="238"/>
      <c r="AV141" s="238"/>
      <c r="AW141" s="117" t="s">
        <v>23</v>
      </c>
      <c r="AX141" s="61">
        <v>42144</v>
      </c>
      <c r="AY141" s="65">
        <v>43216</v>
      </c>
      <c r="AZ141" s="65">
        <v>43241</v>
      </c>
      <c r="BA141" s="65">
        <v>43216</v>
      </c>
      <c r="BB141" s="65">
        <v>43250</v>
      </c>
      <c r="BC141" s="236"/>
      <c r="BD141" s="67"/>
      <c r="BE141" s="68"/>
      <c r="BF141" s="69"/>
      <c r="BG141" s="68">
        <v>43745</v>
      </c>
      <c r="BH141" s="178"/>
      <c r="BI141" s="177"/>
    </row>
    <row r="142" spans="1:61" ht="15" customHeight="1">
      <c r="A142" s="55" t="s">
        <v>108</v>
      </c>
      <c r="B142" s="106" t="s">
        <v>530</v>
      </c>
      <c r="C142" s="206" t="s">
        <v>531</v>
      </c>
      <c r="D142" s="58" t="s">
        <v>532</v>
      </c>
      <c r="E142" s="59" t="s">
        <v>121</v>
      </c>
      <c r="F142" s="60" t="s">
        <v>104</v>
      </c>
      <c r="G142" s="183" t="s">
        <v>1</v>
      </c>
      <c r="H142" s="70"/>
      <c r="I142" s="237"/>
      <c r="J142" s="58"/>
      <c r="K142" s="237"/>
      <c r="L142" s="237"/>
      <c r="M142" s="238" t="s">
        <v>17</v>
      </c>
      <c r="N142" s="238"/>
      <c r="O142" s="238"/>
      <c r="P142" s="238"/>
      <c r="Q142" s="238"/>
      <c r="R142" s="238"/>
      <c r="S142" s="238"/>
      <c r="T142" s="238"/>
      <c r="U142" s="117"/>
      <c r="V142" s="238"/>
      <c r="W142" s="238"/>
      <c r="X142" s="238"/>
      <c r="Y142" s="238" t="s">
        <v>17</v>
      </c>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117"/>
      <c r="AX142" s="61">
        <v>40787</v>
      </c>
      <c r="AY142" s="236">
        <v>42156</v>
      </c>
      <c r="AZ142" s="236">
        <v>42254</v>
      </c>
      <c r="BA142" s="236">
        <v>43060</v>
      </c>
      <c r="BB142" s="236">
        <v>43073</v>
      </c>
      <c r="BC142" s="236"/>
      <c r="BD142" s="67"/>
      <c r="BE142" s="68">
        <v>43570</v>
      </c>
      <c r="BF142" s="69" t="s">
        <v>11</v>
      </c>
      <c r="BG142" s="68"/>
      <c r="BH142" s="178"/>
      <c r="BI142" s="177"/>
    </row>
    <row r="143" spans="1:61" ht="15" customHeight="1">
      <c r="A143" s="90" t="s">
        <v>105</v>
      </c>
      <c r="B143" s="193" t="s">
        <v>533</v>
      </c>
      <c r="C143" s="206" t="s">
        <v>534</v>
      </c>
      <c r="D143" s="58" t="s">
        <v>535</v>
      </c>
      <c r="E143" s="59" t="s">
        <v>121</v>
      </c>
      <c r="F143" s="60" t="s">
        <v>104</v>
      </c>
      <c r="G143" s="183" t="s">
        <v>1</v>
      </c>
      <c r="H143" s="70"/>
      <c r="I143" s="237"/>
      <c r="J143" s="58"/>
      <c r="K143" s="237"/>
      <c r="L143" s="237"/>
      <c r="M143" s="238"/>
      <c r="N143" s="238"/>
      <c r="O143" s="238"/>
      <c r="P143" s="238"/>
      <c r="Q143" s="238"/>
      <c r="R143" s="238"/>
      <c r="S143" s="238"/>
      <c r="T143" s="238"/>
      <c r="U143" s="238"/>
      <c r="V143" s="238"/>
      <c r="W143" s="238"/>
      <c r="X143" s="238"/>
      <c r="Y143" s="238"/>
      <c r="Z143" s="117" t="s">
        <v>23</v>
      </c>
      <c r="AA143" s="117"/>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61">
        <v>41791</v>
      </c>
      <c r="AY143" s="65">
        <v>42767</v>
      </c>
      <c r="AZ143" s="65">
        <v>42736</v>
      </c>
      <c r="BA143" s="66"/>
      <c r="BB143" s="65">
        <v>41944</v>
      </c>
      <c r="BC143" s="68"/>
      <c r="BD143" s="67"/>
      <c r="BE143" s="68">
        <v>44116</v>
      </c>
      <c r="BF143" s="69"/>
      <c r="BG143" s="68"/>
      <c r="BH143" s="178"/>
      <c r="BI143" s="177"/>
    </row>
    <row r="144" spans="1:61">
      <c r="A144" s="55" t="s">
        <v>108</v>
      </c>
      <c r="B144" s="106" t="s">
        <v>536</v>
      </c>
      <c r="C144" s="210" t="s">
        <v>537</v>
      </c>
      <c r="D144" s="58" t="s">
        <v>538</v>
      </c>
      <c r="E144" s="59" t="s">
        <v>121</v>
      </c>
      <c r="F144" s="60" t="s">
        <v>104</v>
      </c>
      <c r="G144" s="183" t="s">
        <v>1</v>
      </c>
      <c r="H144" s="70"/>
      <c r="I144" s="102" t="s">
        <v>1</v>
      </c>
      <c r="J144" s="71" t="s">
        <v>1</v>
      </c>
      <c r="K144" s="102"/>
      <c r="L144" s="237"/>
      <c r="M144" s="117" t="s">
        <v>23</v>
      </c>
      <c r="N144" s="238"/>
      <c r="O144" s="238"/>
      <c r="P144" s="238"/>
      <c r="Q144" s="238"/>
      <c r="R144" s="238"/>
      <c r="S144" s="238"/>
      <c r="T144" s="238"/>
      <c r="U144" s="238"/>
      <c r="V144" s="238"/>
      <c r="W144" s="238"/>
      <c r="X144" s="238"/>
      <c r="Y144" s="238"/>
      <c r="Z144" s="117" t="s">
        <v>29</v>
      </c>
      <c r="AA144" s="117"/>
      <c r="AB144" s="238"/>
      <c r="AC144" s="238"/>
      <c r="AD144" s="238"/>
      <c r="AE144" s="238"/>
      <c r="AF144" s="238"/>
      <c r="AG144" s="238"/>
      <c r="AH144" s="238"/>
      <c r="AI144" s="238"/>
      <c r="AJ144" s="238"/>
      <c r="AK144" s="117" t="s">
        <v>23</v>
      </c>
      <c r="AL144" s="238"/>
      <c r="AM144" s="238"/>
      <c r="AN144" s="238"/>
      <c r="AO144" s="238"/>
      <c r="AP144" s="238"/>
      <c r="AQ144" s="117" t="s">
        <v>29</v>
      </c>
      <c r="AR144" s="238"/>
      <c r="AS144" s="238"/>
      <c r="AT144" s="238"/>
      <c r="AU144" s="238"/>
      <c r="AV144" s="238"/>
      <c r="AW144" s="238"/>
      <c r="AX144" s="61">
        <v>39052</v>
      </c>
      <c r="AY144" s="65">
        <v>40118</v>
      </c>
      <c r="AZ144" s="65">
        <v>40238</v>
      </c>
      <c r="BA144" s="66"/>
      <c r="BB144" s="65">
        <v>39995</v>
      </c>
      <c r="BC144" s="236"/>
      <c r="BD144" s="67"/>
      <c r="BE144" s="68"/>
      <c r="BF144" s="69"/>
      <c r="BG144" s="68"/>
      <c r="BH144" s="178"/>
      <c r="BI144" s="177"/>
    </row>
    <row r="145" spans="1:61">
      <c r="A145" s="90" t="s">
        <v>100</v>
      </c>
      <c r="B145" s="106" t="s">
        <v>539</v>
      </c>
      <c r="C145" s="87" t="s">
        <v>540</v>
      </c>
      <c r="D145" s="58" t="s">
        <v>541</v>
      </c>
      <c r="E145" s="60" t="s">
        <v>121</v>
      </c>
      <c r="F145" s="60" t="s">
        <v>401</v>
      </c>
      <c r="G145" s="183" t="s">
        <v>1</v>
      </c>
      <c r="H145" s="70"/>
      <c r="I145" s="237"/>
      <c r="J145" s="58"/>
      <c r="K145" s="237"/>
      <c r="L145" s="237"/>
      <c r="M145" s="238"/>
      <c r="N145" s="238"/>
      <c r="O145" s="238"/>
      <c r="P145" s="238"/>
      <c r="Q145" s="238"/>
      <c r="R145" s="238"/>
      <c r="S145" s="238"/>
      <c r="T145" s="238"/>
      <c r="U145" s="117"/>
      <c r="V145" s="238"/>
      <c r="W145" s="238"/>
      <c r="X145" s="238"/>
      <c r="Y145" s="238"/>
      <c r="Z145" s="117" t="s">
        <v>23</v>
      </c>
      <c r="AA145" s="238"/>
      <c r="AB145" s="238"/>
      <c r="AC145" s="238"/>
      <c r="AD145" s="238"/>
      <c r="AE145" s="238"/>
      <c r="AF145" s="238"/>
      <c r="AG145" s="238"/>
      <c r="AH145" s="238"/>
      <c r="AI145" s="238"/>
      <c r="AJ145" s="238"/>
      <c r="AK145" s="238"/>
      <c r="AL145" s="238"/>
      <c r="AM145" s="238"/>
      <c r="AN145" s="238"/>
      <c r="AO145" s="238"/>
      <c r="AP145" s="238"/>
      <c r="AQ145" s="238"/>
      <c r="AR145" s="238"/>
      <c r="AS145" s="238"/>
      <c r="AT145" s="80"/>
      <c r="AU145" s="238"/>
      <c r="AV145" s="238"/>
      <c r="AW145" s="117"/>
      <c r="AX145" s="61">
        <v>44127</v>
      </c>
      <c r="AY145" s="236"/>
      <c r="AZ145" s="236"/>
      <c r="BA145" s="236"/>
      <c r="BB145" s="236"/>
      <c r="BC145" s="236"/>
      <c r="BD145" s="67"/>
      <c r="BE145" s="68"/>
      <c r="BF145" s="69"/>
      <c r="BG145" s="68"/>
      <c r="BH145" s="178"/>
      <c r="BI145" s="177"/>
    </row>
    <row r="146" spans="1:61" ht="15" customHeight="1">
      <c r="A146" s="55" t="s">
        <v>100</v>
      </c>
      <c r="B146" s="199" t="s">
        <v>542</v>
      </c>
      <c r="C146" s="210" t="s">
        <v>543</v>
      </c>
      <c r="D146" s="58" t="s">
        <v>544</v>
      </c>
      <c r="E146" s="96" t="s">
        <v>121</v>
      </c>
      <c r="F146" s="60" t="s">
        <v>104</v>
      </c>
      <c r="G146" s="183" t="s">
        <v>1</v>
      </c>
      <c r="H146" s="70"/>
      <c r="I146" s="237"/>
      <c r="J146" s="58"/>
      <c r="K146" s="237"/>
      <c r="L146" s="74"/>
      <c r="M146" s="238"/>
      <c r="N146" s="238"/>
      <c r="O146" s="238"/>
      <c r="P146" s="117"/>
      <c r="Q146" s="238"/>
      <c r="R146" s="117"/>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t="s">
        <v>17</v>
      </c>
      <c r="AU146" s="238"/>
      <c r="AV146" s="238"/>
      <c r="AW146" s="238"/>
      <c r="AX146" s="61">
        <v>43356</v>
      </c>
      <c r="AY146" s="236"/>
      <c r="AZ146" s="236"/>
      <c r="BA146" s="236"/>
      <c r="BB146" s="236">
        <v>43404</v>
      </c>
      <c r="BC146" s="236"/>
      <c r="BD146" s="67"/>
      <c r="BE146" s="68"/>
      <c r="BF146" s="69"/>
      <c r="BG146" s="68"/>
      <c r="BH146" s="178"/>
      <c r="BI146" s="177"/>
    </row>
    <row r="147" spans="1:61" ht="15" customHeight="1">
      <c r="A147" s="55" t="s">
        <v>105</v>
      </c>
      <c r="B147" s="106" t="s">
        <v>545</v>
      </c>
      <c r="C147" s="206" t="s">
        <v>546</v>
      </c>
      <c r="D147" s="58" t="s">
        <v>547</v>
      </c>
      <c r="E147" s="59" t="s">
        <v>121</v>
      </c>
      <c r="F147" s="60" t="s">
        <v>104</v>
      </c>
      <c r="G147" s="183" t="s">
        <v>1</v>
      </c>
      <c r="H147" s="70"/>
      <c r="I147" s="237"/>
      <c r="J147" s="58"/>
      <c r="K147" s="237"/>
      <c r="L147" s="237"/>
      <c r="M147" s="117" t="s">
        <v>23</v>
      </c>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117" t="s">
        <v>23</v>
      </c>
      <c r="AQ147" s="238"/>
      <c r="AR147" s="238"/>
      <c r="AS147" s="238"/>
      <c r="AT147" s="238"/>
      <c r="AU147" s="238"/>
      <c r="AV147" s="238"/>
      <c r="AW147" s="117" t="s">
        <v>23</v>
      </c>
      <c r="AX147" s="61">
        <v>42522</v>
      </c>
      <c r="AY147" s="236">
        <v>42522</v>
      </c>
      <c r="AZ147" s="236">
        <v>42522</v>
      </c>
      <c r="BA147" s="66"/>
      <c r="BB147" s="236">
        <v>42552</v>
      </c>
      <c r="BC147" s="236"/>
      <c r="BD147" s="67"/>
      <c r="BE147" s="68"/>
      <c r="BF147" s="69"/>
      <c r="BG147" s="68"/>
      <c r="BH147" s="178"/>
      <c r="BI147" s="177"/>
    </row>
    <row r="148" spans="1:61" ht="15" customHeight="1">
      <c r="A148" s="55" t="s">
        <v>108</v>
      </c>
      <c r="B148" s="106" t="s">
        <v>548</v>
      </c>
      <c r="C148" s="206" t="s">
        <v>549</v>
      </c>
      <c r="D148" s="58" t="s">
        <v>550</v>
      </c>
      <c r="E148" s="72" t="s">
        <v>121</v>
      </c>
      <c r="F148" s="60" t="s">
        <v>104</v>
      </c>
      <c r="G148" s="183" t="s">
        <v>1</v>
      </c>
      <c r="H148" s="70"/>
      <c r="I148" s="237"/>
      <c r="J148" s="58"/>
      <c r="K148" s="237"/>
      <c r="L148" s="74"/>
      <c r="M148" s="117" t="s">
        <v>17</v>
      </c>
      <c r="N148" s="238"/>
      <c r="O148" s="238"/>
      <c r="P148" s="238"/>
      <c r="Q148" s="238"/>
      <c r="R148" s="238"/>
      <c r="S148" s="238"/>
      <c r="T148" s="238"/>
      <c r="U148" s="238"/>
      <c r="V148" s="238"/>
      <c r="W148" s="238"/>
      <c r="X148" s="238"/>
      <c r="Y148" s="117" t="s">
        <v>17</v>
      </c>
      <c r="Z148" s="238"/>
      <c r="AA148" s="238"/>
      <c r="AB148" s="238"/>
      <c r="AC148" s="238"/>
      <c r="AD148" s="238"/>
      <c r="AE148" s="238"/>
      <c r="AF148" s="238"/>
      <c r="AG148" s="238"/>
      <c r="AH148" s="238"/>
      <c r="AI148" s="238"/>
      <c r="AJ148" s="238"/>
      <c r="AK148" s="117" t="s">
        <v>23</v>
      </c>
      <c r="AL148" s="238"/>
      <c r="AM148" s="238"/>
      <c r="AN148" s="238"/>
      <c r="AO148" s="238"/>
      <c r="AP148" s="238"/>
      <c r="AQ148" s="238"/>
      <c r="AR148" s="238"/>
      <c r="AS148" s="238"/>
      <c r="AT148" s="238"/>
      <c r="AU148" s="238"/>
      <c r="AV148" s="238"/>
      <c r="AW148" s="238"/>
      <c r="AX148" s="61">
        <v>40483</v>
      </c>
      <c r="AY148" s="236">
        <v>42250</v>
      </c>
      <c r="AZ148" s="236">
        <v>42436</v>
      </c>
      <c r="BA148" s="236">
        <v>43060</v>
      </c>
      <c r="BB148" s="236">
        <v>43070</v>
      </c>
      <c r="BC148" s="236"/>
      <c r="BD148" s="67"/>
      <c r="BE148" s="68">
        <v>43117</v>
      </c>
      <c r="BF148" s="69" t="s">
        <v>11</v>
      </c>
      <c r="BG148" s="68"/>
      <c r="BH148" s="178"/>
      <c r="BI148" s="177"/>
    </row>
    <row r="149" spans="1:61" ht="15" customHeight="1">
      <c r="A149" s="90" t="s">
        <v>108</v>
      </c>
      <c r="B149" s="106" t="s">
        <v>551</v>
      </c>
      <c r="C149" s="210" t="s">
        <v>552</v>
      </c>
      <c r="D149" s="58" t="s">
        <v>553</v>
      </c>
      <c r="E149" s="59" t="s">
        <v>121</v>
      </c>
      <c r="F149" s="60" t="s">
        <v>104</v>
      </c>
      <c r="G149" s="183" t="s">
        <v>1</v>
      </c>
      <c r="H149" s="70"/>
      <c r="I149" s="237"/>
      <c r="J149" s="58"/>
      <c r="K149" s="237"/>
      <c r="L149" s="237"/>
      <c r="M149" s="117" t="s">
        <v>17</v>
      </c>
      <c r="N149" s="238"/>
      <c r="O149" s="238"/>
      <c r="P149" s="238"/>
      <c r="Q149" s="238"/>
      <c r="R149" s="238"/>
      <c r="S149" s="238"/>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61">
        <v>40603</v>
      </c>
      <c r="AY149" s="236"/>
      <c r="AZ149" s="236"/>
      <c r="BA149" s="66"/>
      <c r="BB149" s="236"/>
      <c r="BC149" s="236"/>
      <c r="BD149" s="67"/>
      <c r="BE149" s="68"/>
      <c r="BF149" s="69"/>
      <c r="BG149" s="68"/>
      <c r="BH149" s="178"/>
      <c r="BI149" s="177"/>
    </row>
    <row r="150" spans="1:61" ht="15" customHeight="1">
      <c r="A150" s="106" t="s">
        <v>100</v>
      </c>
      <c r="B150" s="106" t="s">
        <v>554</v>
      </c>
      <c r="C150" s="206" t="s">
        <v>555</v>
      </c>
      <c r="D150" s="58" t="s">
        <v>556</v>
      </c>
      <c r="E150" s="107" t="s">
        <v>134</v>
      </c>
      <c r="F150" s="60" t="s">
        <v>557</v>
      </c>
      <c r="G150" s="183" t="s">
        <v>1</v>
      </c>
      <c r="H150" s="70"/>
      <c r="I150" s="108"/>
      <c r="J150" s="73"/>
      <c r="K150" s="108"/>
      <c r="L150" s="109"/>
      <c r="M150" s="110"/>
      <c r="N150" s="110"/>
      <c r="O150" s="110"/>
      <c r="P150" s="110"/>
      <c r="Q150" s="110"/>
      <c r="R150" s="110"/>
      <c r="S150" s="110"/>
      <c r="T150" s="110"/>
      <c r="U150" s="110"/>
      <c r="V150" s="110"/>
      <c r="W150" s="110"/>
      <c r="X150" s="110"/>
      <c r="Y150" s="111" t="s">
        <v>23</v>
      </c>
      <c r="Z150" s="110"/>
      <c r="AA150" s="110"/>
      <c r="AB150" s="110"/>
      <c r="AC150" s="110"/>
      <c r="AD150" s="110"/>
      <c r="AE150" s="110"/>
      <c r="AF150" s="110"/>
      <c r="AG150" s="110"/>
      <c r="AH150" s="110"/>
      <c r="AI150" s="110"/>
      <c r="AJ150" s="110"/>
      <c r="AK150" s="110"/>
      <c r="AL150" s="110"/>
      <c r="AM150" s="110"/>
      <c r="AN150" s="110"/>
      <c r="AO150" s="110"/>
      <c r="AP150" s="110"/>
      <c r="AQ150" s="110"/>
      <c r="AR150" s="110"/>
      <c r="AS150" s="110"/>
      <c r="AT150" s="111" t="s">
        <v>17</v>
      </c>
      <c r="AU150" s="111" t="s">
        <v>23</v>
      </c>
      <c r="AV150" s="110"/>
      <c r="AW150" s="110"/>
      <c r="AX150" s="112">
        <v>41791</v>
      </c>
      <c r="AY150" s="113">
        <v>43131</v>
      </c>
      <c r="AZ150" s="113">
        <v>43153</v>
      </c>
      <c r="BA150" s="113">
        <v>43171</v>
      </c>
      <c r="BB150" s="113">
        <v>43647</v>
      </c>
      <c r="BC150" s="236"/>
      <c r="BD150" s="67"/>
      <c r="BE150" s="68">
        <v>44028</v>
      </c>
      <c r="BF150" s="69" t="s">
        <v>11</v>
      </c>
      <c r="BG150" s="68"/>
      <c r="BH150" s="178"/>
      <c r="BI150" s="177"/>
    </row>
    <row r="151" spans="1:61" ht="15" customHeight="1">
      <c r="A151" s="55"/>
      <c r="B151" s="106" t="s">
        <v>558</v>
      </c>
      <c r="C151" s="206" t="s">
        <v>559</v>
      </c>
      <c r="D151" s="188" t="s">
        <v>560</v>
      </c>
      <c r="E151" s="187" t="s">
        <v>134</v>
      </c>
      <c r="F151" s="60"/>
      <c r="G151" s="183"/>
      <c r="H151" s="70" t="s">
        <v>149</v>
      </c>
      <c r="I151" s="237"/>
      <c r="J151" s="58"/>
      <c r="K151" s="237"/>
      <c r="L151" s="237"/>
      <c r="M151" s="238"/>
      <c r="N151" s="238"/>
      <c r="O151" s="238"/>
      <c r="P151" s="238"/>
      <c r="Q151" s="238"/>
      <c r="R151" s="238"/>
      <c r="S151" s="238"/>
      <c r="T151" s="238"/>
      <c r="U151" s="117"/>
      <c r="V151" s="238"/>
      <c r="W151" s="238"/>
      <c r="X151" s="238"/>
      <c r="Y151" s="238"/>
      <c r="Z151" s="238"/>
      <c r="AA151" s="238"/>
      <c r="AB151" s="238"/>
      <c r="AC151" s="238"/>
      <c r="AD151" s="238"/>
      <c r="AE151" s="238"/>
      <c r="AF151" s="238"/>
      <c r="AG151" s="238"/>
      <c r="AH151" s="238"/>
      <c r="AI151" s="238"/>
      <c r="AJ151" s="238"/>
      <c r="AK151" s="238"/>
      <c r="AL151" s="238"/>
      <c r="AM151" s="238"/>
      <c r="AN151" s="238"/>
      <c r="AO151" s="238"/>
      <c r="AP151" s="238"/>
      <c r="AQ151" s="238"/>
      <c r="AR151" s="238"/>
      <c r="AS151" s="238"/>
      <c r="AT151" s="238"/>
      <c r="AU151" s="238"/>
      <c r="AV151" s="238"/>
      <c r="AW151" s="117"/>
      <c r="AX151" s="61">
        <v>43973</v>
      </c>
      <c r="AY151" s="236"/>
      <c r="AZ151" s="236"/>
      <c r="BA151" s="236"/>
      <c r="BB151" s="236"/>
      <c r="BC151" s="236"/>
      <c r="BD151" s="67"/>
      <c r="BE151" s="68"/>
      <c r="BF151" s="69"/>
      <c r="BG151" s="68"/>
      <c r="BH151" s="178"/>
      <c r="BI151" s="177"/>
    </row>
    <row r="152" spans="1:61" ht="15" customHeight="1">
      <c r="A152" s="90" t="s">
        <v>105</v>
      </c>
      <c r="B152" s="199" t="s">
        <v>561</v>
      </c>
      <c r="C152" s="185" t="s">
        <v>562</v>
      </c>
      <c r="D152" s="185" t="s">
        <v>563</v>
      </c>
      <c r="E152" s="185" t="s">
        <v>134</v>
      </c>
      <c r="F152" s="60" t="s">
        <v>557</v>
      </c>
      <c r="G152" s="183"/>
      <c r="H152" s="70"/>
      <c r="I152" s="191"/>
      <c r="J152" s="191"/>
      <c r="K152" s="191"/>
      <c r="L152" s="191"/>
      <c r="M152" s="191"/>
      <c r="N152" s="191"/>
      <c r="O152" s="191"/>
      <c r="P152" s="191"/>
      <c r="Q152" s="191"/>
      <c r="R152" s="191"/>
      <c r="S152" s="191"/>
      <c r="T152" s="191"/>
      <c r="U152" s="191"/>
      <c r="V152" s="191" t="s">
        <v>564</v>
      </c>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236"/>
      <c r="BD152" s="67"/>
      <c r="BE152" s="68"/>
      <c r="BF152" s="69"/>
      <c r="BG152" s="68"/>
      <c r="BH152" s="178"/>
      <c r="BI152" s="177"/>
    </row>
    <row r="153" spans="1:61" ht="15" customHeight="1">
      <c r="A153" s="90" t="s">
        <v>105</v>
      </c>
      <c r="B153" s="106" t="s">
        <v>565</v>
      </c>
      <c r="C153" s="206" t="s">
        <v>566</v>
      </c>
      <c r="D153" s="58" t="s">
        <v>567</v>
      </c>
      <c r="E153" s="60" t="s">
        <v>134</v>
      </c>
      <c r="F153" s="60" t="s">
        <v>557</v>
      </c>
      <c r="G153" s="183" t="s">
        <v>1</v>
      </c>
      <c r="H153" s="70"/>
      <c r="I153" s="237"/>
      <c r="J153" s="73"/>
      <c r="K153" s="237"/>
      <c r="L153" s="92" t="s">
        <v>17</v>
      </c>
      <c r="M153" s="151"/>
      <c r="N153" s="152"/>
      <c r="O153" s="152"/>
      <c r="P153" s="152"/>
      <c r="Q153" s="92" t="s">
        <v>17</v>
      </c>
      <c r="R153" s="152"/>
      <c r="S153" s="152"/>
      <c r="T153" s="152"/>
      <c r="U153" s="152"/>
      <c r="V153" s="152"/>
      <c r="W153" s="152"/>
      <c r="X153" s="152"/>
      <c r="Y153" s="152"/>
      <c r="Z153" s="152"/>
      <c r="AA153" s="152"/>
      <c r="AB153" s="152"/>
      <c r="AC153" s="152"/>
      <c r="AD153" s="152"/>
      <c r="AE153" s="152"/>
      <c r="AF153" s="153" t="s">
        <v>29</v>
      </c>
      <c r="AG153" s="152"/>
      <c r="AH153" s="152"/>
      <c r="AI153" s="152"/>
      <c r="AJ153" s="152"/>
      <c r="AK153" s="153" t="s">
        <v>29</v>
      </c>
      <c r="AL153" s="152"/>
      <c r="AM153" s="152"/>
      <c r="AN153" s="153" t="s">
        <v>29</v>
      </c>
      <c r="AO153" s="152"/>
      <c r="AP153" s="152"/>
      <c r="AQ153" s="153" t="s">
        <v>29</v>
      </c>
      <c r="AR153" s="152"/>
      <c r="AS153" s="152"/>
      <c r="AT153" s="152"/>
      <c r="AU153" s="154"/>
      <c r="AV153" s="154"/>
      <c r="AW153" s="154"/>
      <c r="AX153" s="82">
        <v>41791</v>
      </c>
      <c r="AY153" s="88">
        <v>42578</v>
      </c>
      <c r="AZ153" s="88">
        <v>42551</v>
      </c>
      <c r="BA153" s="88">
        <v>42479</v>
      </c>
      <c r="BB153" s="88">
        <v>43337</v>
      </c>
      <c r="BC153" s="236"/>
      <c r="BD153" s="67"/>
      <c r="BE153" s="68">
        <v>43795</v>
      </c>
      <c r="BF153" s="69" t="s">
        <v>11</v>
      </c>
      <c r="BG153" s="68"/>
      <c r="BH153" s="178"/>
      <c r="BI153" s="177"/>
    </row>
    <row r="154" spans="1:61">
      <c r="A154" s="90" t="s">
        <v>100</v>
      </c>
      <c r="B154" s="193" t="s">
        <v>568</v>
      </c>
      <c r="C154" s="262" t="s">
        <v>569</v>
      </c>
      <c r="D154" s="58" t="s">
        <v>570</v>
      </c>
      <c r="E154" s="59" t="s">
        <v>134</v>
      </c>
      <c r="F154" s="60" t="s">
        <v>557</v>
      </c>
      <c r="G154" s="183" t="s">
        <v>1</v>
      </c>
      <c r="H154" s="70"/>
      <c r="I154" s="237"/>
      <c r="J154" s="58"/>
      <c r="K154" s="237"/>
      <c r="L154" s="237"/>
      <c r="M154" s="118"/>
      <c r="N154" s="118"/>
      <c r="O154" s="118"/>
      <c r="P154" s="118"/>
      <c r="Q154" s="118"/>
      <c r="R154" s="118"/>
      <c r="S154" s="118"/>
      <c r="T154" s="118"/>
      <c r="U154" s="118"/>
      <c r="V154" s="119" t="s">
        <v>23</v>
      </c>
      <c r="W154" s="119"/>
      <c r="X154" s="118"/>
      <c r="Y154" s="118"/>
      <c r="Z154" s="119"/>
      <c r="AA154" s="119"/>
      <c r="AB154" s="118"/>
      <c r="AC154" s="118"/>
      <c r="AD154" s="118"/>
      <c r="AE154" s="118"/>
      <c r="AF154" s="119"/>
      <c r="AG154" s="118"/>
      <c r="AH154" s="118"/>
      <c r="AI154" s="118"/>
      <c r="AJ154" s="119"/>
      <c r="AK154" s="119"/>
      <c r="AL154" s="118"/>
      <c r="AM154" s="119"/>
      <c r="AN154" s="118"/>
      <c r="AO154" s="118"/>
      <c r="AP154" s="118"/>
      <c r="AQ154" s="118"/>
      <c r="AR154" s="118"/>
      <c r="AS154" s="118"/>
      <c r="AT154" s="119" t="s">
        <v>17</v>
      </c>
      <c r="AU154" s="119"/>
      <c r="AV154" s="118" t="s">
        <v>23</v>
      </c>
      <c r="AW154" s="118"/>
      <c r="AX154" s="61">
        <v>39142</v>
      </c>
      <c r="AY154" s="94">
        <v>43056</v>
      </c>
      <c r="AZ154" s="94">
        <v>43025</v>
      </c>
      <c r="BA154" s="120">
        <v>43153</v>
      </c>
      <c r="BB154" s="94">
        <v>43160</v>
      </c>
      <c r="BC154" s="236"/>
      <c r="BD154" s="67"/>
      <c r="BE154" s="68"/>
      <c r="BF154" s="69"/>
      <c r="BG154" s="68"/>
      <c r="BH154" s="178"/>
      <c r="BI154" s="177"/>
    </row>
    <row r="155" spans="1:61" ht="15" customHeight="1">
      <c r="A155" s="55" t="s">
        <v>105</v>
      </c>
      <c r="B155" s="106" t="s">
        <v>571</v>
      </c>
      <c r="C155" s="206" t="s">
        <v>572</v>
      </c>
      <c r="D155" s="58" t="s">
        <v>573</v>
      </c>
      <c r="E155" s="72" t="s">
        <v>143</v>
      </c>
      <c r="F155" s="60" t="s">
        <v>574</v>
      </c>
      <c r="G155" s="183" t="s">
        <v>1</v>
      </c>
      <c r="H155" s="70"/>
      <c r="I155" s="237"/>
      <c r="J155" s="71" t="s">
        <v>1</v>
      </c>
      <c r="K155" s="237"/>
      <c r="L155" s="117" t="s">
        <v>23</v>
      </c>
      <c r="M155" s="238"/>
      <c r="N155" s="238"/>
      <c r="O155" s="238"/>
      <c r="P155" s="117" t="s">
        <v>23</v>
      </c>
      <c r="Q155" s="238"/>
      <c r="R155" s="238"/>
      <c r="S155" s="238"/>
      <c r="T155" s="238"/>
      <c r="U155" s="238"/>
      <c r="V155" s="238"/>
      <c r="W155" s="238"/>
      <c r="X155" s="238"/>
      <c r="Y155" s="238"/>
      <c r="Z155" s="117" t="s">
        <v>29</v>
      </c>
      <c r="AA155" s="117"/>
      <c r="AB155" s="238"/>
      <c r="AC155" s="117" t="s">
        <v>29</v>
      </c>
      <c r="AD155" s="117"/>
      <c r="AE155" s="238"/>
      <c r="AF155" s="117" t="s">
        <v>23</v>
      </c>
      <c r="AG155" s="238"/>
      <c r="AH155" s="238"/>
      <c r="AI155" s="238"/>
      <c r="AJ155" s="238"/>
      <c r="AK155" s="238"/>
      <c r="AL155" s="238"/>
      <c r="AM155" s="238"/>
      <c r="AN155" s="238"/>
      <c r="AO155" s="238"/>
      <c r="AP155" s="238"/>
      <c r="AQ155" s="238"/>
      <c r="AR155" s="238"/>
      <c r="AS155" s="238"/>
      <c r="AT155" s="238"/>
      <c r="AU155" s="238"/>
      <c r="AV155" s="238"/>
      <c r="AW155" s="117" t="s">
        <v>29</v>
      </c>
      <c r="AX155" s="61">
        <v>39387</v>
      </c>
      <c r="AY155" s="236">
        <v>41730</v>
      </c>
      <c r="AZ155" s="236">
        <v>41730</v>
      </c>
      <c r="BA155" s="66"/>
      <c r="BB155" s="236">
        <v>42917</v>
      </c>
      <c r="BC155" s="236"/>
      <c r="BD155" s="67"/>
      <c r="BE155" s="68"/>
      <c r="BF155" s="69"/>
      <c r="BG155" s="68"/>
      <c r="BH155" s="178"/>
      <c r="BI155" s="177"/>
    </row>
    <row r="156" spans="1:61" ht="15" customHeight="1">
      <c r="A156" s="90" t="s">
        <v>100</v>
      </c>
      <c r="B156" s="193" t="s">
        <v>575</v>
      </c>
      <c r="C156" s="210" t="s">
        <v>576</v>
      </c>
      <c r="D156" s="58" t="s">
        <v>577</v>
      </c>
      <c r="E156" s="122" t="s">
        <v>143</v>
      </c>
      <c r="F156" s="60" t="s">
        <v>578</v>
      </c>
      <c r="G156" s="183" t="s">
        <v>1</v>
      </c>
      <c r="H156" s="70"/>
      <c r="I156" s="237"/>
      <c r="J156" s="58"/>
      <c r="K156" s="237"/>
      <c r="L156" s="123"/>
      <c r="M156" s="118"/>
      <c r="N156" s="118"/>
      <c r="O156" s="118"/>
      <c r="P156" s="119" t="s">
        <v>29</v>
      </c>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9" t="s">
        <v>17</v>
      </c>
      <c r="AU156" s="118"/>
      <c r="AV156" s="118"/>
      <c r="AW156" s="118"/>
      <c r="AX156" s="61">
        <v>40756</v>
      </c>
      <c r="AY156" s="236">
        <v>40575</v>
      </c>
      <c r="AZ156" s="236">
        <v>40603</v>
      </c>
      <c r="BA156" s="63"/>
      <c r="BB156" s="236">
        <v>40603</v>
      </c>
      <c r="BC156" s="236"/>
      <c r="BD156" s="67"/>
      <c r="BE156" s="68"/>
      <c r="BF156" s="69"/>
      <c r="BG156" s="68"/>
      <c r="BH156" s="178"/>
      <c r="BI156" s="177"/>
    </row>
    <row r="157" spans="1:61" ht="15" customHeight="1">
      <c r="A157" s="55" t="s">
        <v>105</v>
      </c>
      <c r="B157" s="106" t="s">
        <v>579</v>
      </c>
      <c r="C157" s="210" t="s">
        <v>580</v>
      </c>
      <c r="D157" s="58" t="s">
        <v>581</v>
      </c>
      <c r="E157" s="72" t="s">
        <v>143</v>
      </c>
      <c r="F157" s="60" t="s">
        <v>578</v>
      </c>
      <c r="G157" s="183" t="s">
        <v>1</v>
      </c>
      <c r="H157" s="70"/>
      <c r="I157" s="79"/>
      <c r="J157" s="58"/>
      <c r="K157" s="79"/>
      <c r="L157" s="114"/>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117" t="s">
        <v>23</v>
      </c>
      <c r="AX157" s="82">
        <v>43306</v>
      </c>
      <c r="AY157" s="97"/>
      <c r="AZ157" s="97"/>
      <c r="BA157" s="97"/>
      <c r="BB157" s="97">
        <v>43516</v>
      </c>
      <c r="BC157" s="236"/>
      <c r="BD157" s="67"/>
      <c r="BE157" s="68"/>
      <c r="BF157" s="69"/>
      <c r="BG157" s="68"/>
      <c r="BH157" s="178"/>
      <c r="BI157" s="177"/>
    </row>
    <row r="158" spans="1:61">
      <c r="A158" s="55" t="s">
        <v>100</v>
      </c>
      <c r="B158" s="199" t="s">
        <v>582</v>
      </c>
      <c r="C158" s="206" t="s">
        <v>583</v>
      </c>
      <c r="D158" s="58" t="s">
        <v>584</v>
      </c>
      <c r="E158" s="96" t="s">
        <v>117</v>
      </c>
      <c r="F158" s="60" t="s">
        <v>104</v>
      </c>
      <c r="G158" s="183" t="s">
        <v>1</v>
      </c>
      <c r="H158" s="70"/>
      <c r="I158" s="93"/>
      <c r="J158" s="73"/>
      <c r="K158" s="93"/>
      <c r="L158" s="114"/>
      <c r="M158" s="80"/>
      <c r="N158" s="80"/>
      <c r="O158" s="80"/>
      <c r="P158" s="80"/>
      <c r="Q158" s="80"/>
      <c r="R158" s="80"/>
      <c r="S158" s="80"/>
      <c r="T158" s="80"/>
      <c r="U158" s="80"/>
      <c r="V158" s="80"/>
      <c r="W158" s="80"/>
      <c r="X158" s="80"/>
      <c r="Y158" s="80"/>
      <c r="Z158" s="80"/>
      <c r="AA158" s="80"/>
      <c r="AB158" s="81" t="s">
        <v>17</v>
      </c>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2">
        <v>41609</v>
      </c>
      <c r="AY158" s="88">
        <v>42390</v>
      </c>
      <c r="AZ158" s="88">
        <v>42390</v>
      </c>
      <c r="BA158" s="86"/>
      <c r="BB158" s="88">
        <v>43252</v>
      </c>
      <c r="BC158" s="236">
        <v>44428</v>
      </c>
      <c r="BD158" s="67" t="s">
        <v>11</v>
      </c>
      <c r="BE158" s="68"/>
      <c r="BF158" s="69"/>
      <c r="BG158" s="68"/>
      <c r="BH158" s="178"/>
      <c r="BI158" s="177"/>
    </row>
    <row r="159" spans="1:61" ht="15" customHeight="1">
      <c r="A159" s="55" t="s">
        <v>100</v>
      </c>
      <c r="B159" s="106" t="s">
        <v>585</v>
      </c>
      <c r="C159" s="206" t="s">
        <v>586</v>
      </c>
      <c r="D159" s="58" t="s">
        <v>587</v>
      </c>
      <c r="E159" s="72" t="s">
        <v>143</v>
      </c>
      <c r="F159" s="58"/>
      <c r="G159" s="183" t="s">
        <v>1</v>
      </c>
      <c r="H159" s="70"/>
      <c r="I159" s="73"/>
      <c r="J159" s="58"/>
      <c r="K159" s="73"/>
      <c r="L159" s="116"/>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7"/>
      <c r="AL159" s="117"/>
      <c r="AM159" s="117"/>
      <c r="AN159" s="117"/>
      <c r="AO159" s="117"/>
      <c r="AP159" s="117"/>
      <c r="AQ159" s="117"/>
      <c r="AR159" s="117"/>
      <c r="AS159" s="117"/>
      <c r="AT159" s="117" t="s">
        <v>17</v>
      </c>
      <c r="AU159" s="117"/>
      <c r="AV159" s="117"/>
      <c r="AW159" s="117"/>
      <c r="AX159" s="103">
        <v>43206</v>
      </c>
      <c r="AY159" s="76"/>
      <c r="AZ159" s="76"/>
      <c r="BA159" s="67"/>
      <c r="BB159" s="76">
        <v>43252</v>
      </c>
      <c r="BC159" s="236"/>
      <c r="BD159" s="67"/>
      <c r="BE159" s="68"/>
      <c r="BF159" s="69"/>
      <c r="BG159" s="68"/>
      <c r="BH159" s="178"/>
      <c r="BI159" s="177"/>
    </row>
    <row r="160" spans="1:61" ht="15" customHeight="1">
      <c r="A160" s="55" t="s">
        <v>108</v>
      </c>
      <c r="B160" s="199" t="s">
        <v>588</v>
      </c>
      <c r="C160" s="210" t="s">
        <v>589</v>
      </c>
      <c r="D160" s="58" t="s">
        <v>590</v>
      </c>
      <c r="E160" s="59" t="s">
        <v>148</v>
      </c>
      <c r="F160" s="60" t="s">
        <v>591</v>
      </c>
      <c r="G160" s="183" t="s">
        <v>1</v>
      </c>
      <c r="H160" s="70" t="s">
        <v>592</v>
      </c>
      <c r="I160" s="237"/>
      <c r="J160" s="58"/>
      <c r="K160" s="237"/>
      <c r="L160" s="237"/>
      <c r="M160" s="238"/>
      <c r="N160" s="238"/>
      <c r="O160" s="238"/>
      <c r="P160" s="238"/>
      <c r="Q160" s="238"/>
      <c r="R160" s="238"/>
      <c r="S160" s="238" t="s">
        <v>17</v>
      </c>
      <c r="T160" s="238"/>
      <c r="U160" s="117"/>
      <c r="V160" s="238"/>
      <c r="W160" s="238"/>
      <c r="X160" s="238"/>
      <c r="Y160" s="238"/>
      <c r="Z160" s="238"/>
      <c r="AA160" s="238"/>
      <c r="AB160" s="238"/>
      <c r="AC160" s="238"/>
      <c r="AD160" s="238"/>
      <c r="AE160" s="238"/>
      <c r="AF160" s="238"/>
      <c r="AG160" s="238"/>
      <c r="AH160" s="238"/>
      <c r="AI160" s="238"/>
      <c r="AJ160" s="238"/>
      <c r="AK160" s="238"/>
      <c r="AL160" s="238"/>
      <c r="AM160" s="238"/>
      <c r="AN160" s="238"/>
      <c r="AO160" s="238"/>
      <c r="AP160" s="238"/>
      <c r="AQ160" s="238"/>
      <c r="AR160" s="238"/>
      <c r="AS160" s="238"/>
      <c r="AT160" s="238"/>
      <c r="AU160" s="238"/>
      <c r="AV160" s="238"/>
      <c r="AW160" s="117"/>
      <c r="AX160" s="61">
        <v>43440</v>
      </c>
      <c r="AY160" s="236"/>
      <c r="AZ160" s="236"/>
      <c r="BA160" s="236"/>
      <c r="BB160" s="236">
        <v>43738</v>
      </c>
      <c r="BC160" s="236"/>
      <c r="BD160" s="67"/>
      <c r="BE160" s="68"/>
      <c r="BF160" s="69"/>
      <c r="BG160" s="68"/>
      <c r="BH160" s="178"/>
      <c r="BI160" s="177"/>
    </row>
    <row r="161" spans="1:61" ht="15" customHeight="1">
      <c r="A161" s="55" t="s">
        <v>100</v>
      </c>
      <c r="B161" s="199" t="s">
        <v>593</v>
      </c>
      <c r="C161" s="206" t="s">
        <v>594</v>
      </c>
      <c r="D161" s="58" t="s">
        <v>595</v>
      </c>
      <c r="E161" s="96" t="s">
        <v>148</v>
      </c>
      <c r="F161" s="60" t="s">
        <v>459</v>
      </c>
      <c r="G161" s="183" t="s">
        <v>1</v>
      </c>
      <c r="H161" s="70"/>
      <c r="I161" s="79"/>
      <c r="J161" s="58"/>
      <c r="K161" s="79"/>
      <c r="L161" s="114"/>
      <c r="M161" s="80"/>
      <c r="N161" s="80"/>
      <c r="O161" s="80"/>
      <c r="P161" s="80"/>
      <c r="Q161" s="80"/>
      <c r="R161" s="80"/>
      <c r="S161" s="80"/>
      <c r="T161" s="80"/>
      <c r="U161" s="80"/>
      <c r="V161" s="80"/>
      <c r="W161" s="80"/>
      <c r="X161" s="80"/>
      <c r="Y161" s="80"/>
      <c r="Z161" s="81" t="s">
        <v>29</v>
      </c>
      <c r="AA161" s="81"/>
      <c r="AB161" s="80"/>
      <c r="AC161" s="81" t="s">
        <v>23</v>
      </c>
      <c r="AD161" s="81"/>
      <c r="AE161" s="80"/>
      <c r="AF161" s="81" t="s">
        <v>29</v>
      </c>
      <c r="AG161" s="80"/>
      <c r="AH161" s="80"/>
      <c r="AI161" s="81" t="s">
        <v>29</v>
      </c>
      <c r="AJ161" s="80"/>
      <c r="AK161" s="81" t="s">
        <v>17</v>
      </c>
      <c r="AL161" s="80"/>
      <c r="AM161" s="81" t="s">
        <v>23</v>
      </c>
      <c r="AN161" s="80"/>
      <c r="AO161" s="80"/>
      <c r="AP161" s="80"/>
      <c r="AQ161" s="81" t="s">
        <v>29</v>
      </c>
      <c r="AR161" s="80"/>
      <c r="AS161" s="80"/>
      <c r="AT161" s="81" t="s">
        <v>23</v>
      </c>
      <c r="AU161" s="80"/>
      <c r="AV161" s="80"/>
      <c r="AW161" s="80"/>
      <c r="AX161" s="82">
        <v>38899</v>
      </c>
      <c r="AY161" s="97">
        <v>39995</v>
      </c>
      <c r="AZ161" s="97">
        <v>39995</v>
      </c>
      <c r="BA161" s="86"/>
      <c r="BB161" s="97">
        <v>39995</v>
      </c>
      <c r="BC161" s="236"/>
      <c r="BD161" s="67"/>
      <c r="BE161" s="68"/>
      <c r="BF161" s="69"/>
      <c r="BG161" s="68"/>
      <c r="BH161" s="178"/>
      <c r="BI161" s="177"/>
    </row>
    <row r="162" spans="1:61" ht="15" customHeight="1">
      <c r="A162" s="55" t="s">
        <v>105</v>
      </c>
      <c r="B162" s="199" t="s">
        <v>596</v>
      </c>
      <c r="C162" s="210" t="s">
        <v>597</v>
      </c>
      <c r="D162" s="58" t="s">
        <v>598</v>
      </c>
      <c r="E162" s="96" t="s">
        <v>148</v>
      </c>
      <c r="F162" s="60" t="s">
        <v>391</v>
      </c>
      <c r="G162" s="183" t="s">
        <v>1</v>
      </c>
      <c r="H162" s="70"/>
      <c r="I162" s="84"/>
      <c r="J162" s="78"/>
      <c r="K162" s="84"/>
      <c r="L162" s="114"/>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1" t="s">
        <v>29</v>
      </c>
      <c r="AR162" s="80"/>
      <c r="AS162" s="80"/>
      <c r="AT162" s="80"/>
      <c r="AU162" s="80"/>
      <c r="AV162" s="80"/>
      <c r="AW162" s="80"/>
      <c r="AX162" s="82">
        <v>39814</v>
      </c>
      <c r="AY162" s="85">
        <v>39873</v>
      </c>
      <c r="AZ162" s="85">
        <v>39873</v>
      </c>
      <c r="BA162" s="86"/>
      <c r="BB162" s="85">
        <v>43830</v>
      </c>
      <c r="BC162" s="236"/>
      <c r="BD162" s="67"/>
      <c r="BE162" s="68"/>
      <c r="BF162" s="69"/>
      <c r="BG162" s="68"/>
      <c r="BH162" s="178"/>
      <c r="BI162" s="177"/>
    </row>
    <row r="163" spans="1:61" ht="15" customHeight="1">
      <c r="A163" s="90" t="s">
        <v>100</v>
      </c>
      <c r="B163" s="193" t="s">
        <v>599</v>
      </c>
      <c r="C163" s="56" t="s">
        <v>600</v>
      </c>
      <c r="D163" s="58" t="s">
        <v>601</v>
      </c>
      <c r="E163" s="60" t="s">
        <v>143</v>
      </c>
      <c r="F163" s="60" t="s">
        <v>602</v>
      </c>
      <c r="G163" s="183" t="s">
        <v>1</v>
      </c>
      <c r="H163" s="70"/>
      <c r="I163" s="79"/>
      <c r="J163" s="58"/>
      <c r="K163" s="79"/>
      <c r="L163" s="79"/>
      <c r="M163" s="91"/>
      <c r="N163" s="91"/>
      <c r="O163" s="91"/>
      <c r="P163" s="92" t="s">
        <v>23</v>
      </c>
      <c r="Q163" s="91"/>
      <c r="R163" s="91"/>
      <c r="S163" s="91"/>
      <c r="T163" s="91"/>
      <c r="U163" s="91"/>
      <c r="V163" s="91"/>
      <c r="W163" s="91"/>
      <c r="X163" s="91"/>
      <c r="Y163" s="91"/>
      <c r="Z163" s="92" t="s">
        <v>23</v>
      </c>
      <c r="AA163" s="92"/>
      <c r="AB163" s="91"/>
      <c r="AC163" s="91"/>
      <c r="AD163" s="91"/>
      <c r="AE163" s="92" t="s">
        <v>23</v>
      </c>
      <c r="AF163" s="91"/>
      <c r="AG163" s="91"/>
      <c r="AH163" s="91"/>
      <c r="AI163" s="91"/>
      <c r="AJ163" s="91"/>
      <c r="AK163" s="92" t="s">
        <v>23</v>
      </c>
      <c r="AL163" s="91"/>
      <c r="AM163" s="91"/>
      <c r="AN163" s="91"/>
      <c r="AO163" s="91"/>
      <c r="AP163" s="91"/>
      <c r="AQ163" s="91"/>
      <c r="AR163" s="91"/>
      <c r="AS163" s="91"/>
      <c r="AT163" s="92" t="s">
        <v>17</v>
      </c>
      <c r="AU163" s="91"/>
      <c r="AV163" s="91"/>
      <c r="AW163" s="91"/>
      <c r="AX163" s="82">
        <v>39569</v>
      </c>
      <c r="AY163" s="88">
        <v>42125</v>
      </c>
      <c r="AZ163" s="88">
        <v>42491</v>
      </c>
      <c r="BA163" s="88">
        <v>42491</v>
      </c>
      <c r="BB163" s="88">
        <v>43000</v>
      </c>
      <c r="BC163" s="236"/>
      <c r="BD163" s="67"/>
      <c r="BE163" s="68">
        <v>44176</v>
      </c>
      <c r="BF163" s="69" t="s">
        <v>11</v>
      </c>
      <c r="BG163" s="68"/>
      <c r="BH163" s="178"/>
      <c r="BI163" s="177"/>
    </row>
    <row r="164" spans="1:61">
      <c r="A164" s="55" t="s">
        <v>105</v>
      </c>
      <c r="B164" s="199" t="s">
        <v>603</v>
      </c>
      <c r="C164" s="212" t="s">
        <v>604</v>
      </c>
      <c r="D164" s="188" t="s">
        <v>605</v>
      </c>
      <c r="E164" s="187" t="s">
        <v>125</v>
      </c>
      <c r="F164" s="191"/>
      <c r="G164" s="183"/>
      <c r="H164" s="70" t="s">
        <v>149</v>
      </c>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236"/>
      <c r="BD164" s="67"/>
      <c r="BE164" s="68"/>
      <c r="BF164" s="69"/>
      <c r="BG164" s="68"/>
      <c r="BH164" s="178"/>
      <c r="BI164" s="177"/>
    </row>
    <row r="165" spans="1:61" ht="15" customHeight="1">
      <c r="A165" s="55" t="s">
        <v>105</v>
      </c>
      <c r="B165" s="106" t="s">
        <v>606</v>
      </c>
      <c r="C165" s="211" t="s">
        <v>607</v>
      </c>
      <c r="D165" s="190" t="s">
        <v>608</v>
      </c>
      <c r="E165" s="187" t="s">
        <v>125</v>
      </c>
      <c r="F165" s="191"/>
      <c r="G165" s="183"/>
      <c r="H165" s="70"/>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236"/>
      <c r="BD165" s="67"/>
      <c r="BE165" s="68"/>
      <c r="BF165" s="69"/>
      <c r="BG165" s="68"/>
      <c r="BH165" s="178"/>
      <c r="BI165" s="177"/>
    </row>
    <row r="166" spans="1:61" ht="15" customHeight="1">
      <c r="A166" s="55" t="s">
        <v>100</v>
      </c>
      <c r="B166" s="106" t="s">
        <v>609</v>
      </c>
      <c r="C166" s="210" t="s">
        <v>610</v>
      </c>
      <c r="D166" s="58" t="s">
        <v>611</v>
      </c>
      <c r="E166" s="72" t="s">
        <v>401</v>
      </c>
      <c r="F166" s="60" t="s">
        <v>476</v>
      </c>
      <c r="G166" s="183" t="s">
        <v>1</v>
      </c>
      <c r="H166" s="70"/>
      <c r="I166" s="237"/>
      <c r="J166" s="58"/>
      <c r="K166" s="237"/>
      <c r="L166" s="74"/>
      <c r="M166" s="238"/>
      <c r="N166" s="238"/>
      <c r="O166" s="238"/>
      <c r="P166" s="238"/>
      <c r="Q166" s="238"/>
      <c r="R166" s="117" t="s">
        <v>23</v>
      </c>
      <c r="S166" s="238"/>
      <c r="T166" s="238"/>
      <c r="U166" s="238"/>
      <c r="V166" s="238"/>
      <c r="W166" s="238"/>
      <c r="X166" s="238"/>
      <c r="Y166" s="117" t="s">
        <v>17</v>
      </c>
      <c r="Z166" s="238"/>
      <c r="AA166" s="238"/>
      <c r="AB166" s="238"/>
      <c r="AC166" s="238"/>
      <c r="AD166" s="238"/>
      <c r="AE166" s="238"/>
      <c r="AF166" s="238"/>
      <c r="AG166" s="238"/>
      <c r="AH166" s="238"/>
      <c r="AI166" s="238"/>
      <c r="AJ166" s="238"/>
      <c r="AK166" s="238"/>
      <c r="AL166" s="238"/>
      <c r="AM166" s="238"/>
      <c r="AN166" s="238"/>
      <c r="AO166" s="238"/>
      <c r="AP166" s="238"/>
      <c r="AQ166" s="238"/>
      <c r="AR166" s="238"/>
      <c r="AS166" s="238"/>
      <c r="AT166" s="238"/>
      <c r="AU166" s="238"/>
      <c r="AV166" s="238"/>
      <c r="AW166" s="238"/>
      <c r="AX166" s="61">
        <v>42248</v>
      </c>
      <c r="AY166" s="236"/>
      <c r="AZ166" s="236"/>
      <c r="BA166" s="66"/>
      <c r="BB166" s="236"/>
      <c r="BC166" s="236"/>
      <c r="BD166" s="67"/>
      <c r="BE166" s="68"/>
      <c r="BF166" s="69"/>
      <c r="BG166" s="68"/>
      <c r="BH166" s="178"/>
      <c r="BI166" s="177"/>
    </row>
    <row r="167" spans="1:61" ht="15" customHeight="1">
      <c r="A167" s="55" t="s">
        <v>105</v>
      </c>
      <c r="B167" s="106" t="s">
        <v>612</v>
      </c>
      <c r="C167" s="206" t="s">
        <v>613</v>
      </c>
      <c r="D167" s="58" t="s">
        <v>614</v>
      </c>
      <c r="E167" s="96" t="s">
        <v>61</v>
      </c>
      <c r="F167" s="60" t="s">
        <v>488</v>
      </c>
      <c r="G167" s="183" t="s">
        <v>1</v>
      </c>
      <c r="H167" s="70"/>
      <c r="I167" s="79"/>
      <c r="J167" s="58"/>
      <c r="K167" s="79"/>
      <c r="L167" s="114"/>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1" t="s">
        <v>29</v>
      </c>
      <c r="AX167" s="82">
        <v>40848</v>
      </c>
      <c r="AY167" s="97">
        <v>42537</v>
      </c>
      <c r="AZ167" s="97">
        <v>42537</v>
      </c>
      <c r="BA167" s="86"/>
      <c r="BB167" s="97">
        <v>43678</v>
      </c>
      <c r="BC167" s="236">
        <v>43497</v>
      </c>
      <c r="BD167" s="67" t="s">
        <v>11</v>
      </c>
      <c r="BE167" s="68"/>
      <c r="BF167" s="69"/>
      <c r="BG167" s="68"/>
      <c r="BH167" s="178"/>
      <c r="BI167" s="177"/>
    </row>
    <row r="168" spans="1:61" ht="15" customHeight="1">
      <c r="A168" s="90" t="s">
        <v>100</v>
      </c>
      <c r="B168" s="193" t="s">
        <v>615</v>
      </c>
      <c r="C168" s="206" t="s">
        <v>616</v>
      </c>
      <c r="D168" s="58" t="s">
        <v>617</v>
      </c>
      <c r="E168" s="122" t="s">
        <v>61</v>
      </c>
      <c r="F168" s="60" t="s">
        <v>412</v>
      </c>
      <c r="G168" s="183" t="s">
        <v>1</v>
      </c>
      <c r="H168" s="70"/>
      <c r="I168" s="102" t="s">
        <v>1</v>
      </c>
      <c r="J168" s="71" t="s">
        <v>1</v>
      </c>
      <c r="K168" s="102"/>
      <c r="L168" s="123"/>
      <c r="M168" s="118"/>
      <c r="N168" s="118"/>
      <c r="O168" s="118"/>
      <c r="P168" s="118"/>
      <c r="Q168" s="118"/>
      <c r="R168" s="118"/>
      <c r="S168" s="118"/>
      <c r="T168" s="118"/>
      <c r="U168" s="118"/>
      <c r="V168" s="118"/>
      <c r="W168" s="118"/>
      <c r="X168" s="118"/>
      <c r="Y168" s="118"/>
      <c r="Z168" s="119" t="s">
        <v>23</v>
      </c>
      <c r="AA168" s="119"/>
      <c r="AB168" s="118"/>
      <c r="AC168" s="118"/>
      <c r="AD168" s="118"/>
      <c r="AE168" s="118"/>
      <c r="AF168" s="118"/>
      <c r="AG168" s="118"/>
      <c r="AH168" s="118"/>
      <c r="AI168" s="118"/>
      <c r="AJ168" s="118"/>
      <c r="AK168" s="118"/>
      <c r="AL168" s="119" t="s">
        <v>23</v>
      </c>
      <c r="AM168" s="118"/>
      <c r="AN168" s="118"/>
      <c r="AO168" s="118"/>
      <c r="AP168" s="118"/>
      <c r="AQ168" s="118"/>
      <c r="AR168" s="118"/>
      <c r="AS168" s="118"/>
      <c r="AT168" s="119" t="s">
        <v>17</v>
      </c>
      <c r="AU168" s="118"/>
      <c r="AV168" s="118"/>
      <c r="AW168" s="118"/>
      <c r="AX168" s="61">
        <v>41061</v>
      </c>
      <c r="AY168" s="105">
        <v>43079</v>
      </c>
      <c r="AZ168" s="105">
        <v>42328</v>
      </c>
      <c r="BA168" s="105">
        <v>42675</v>
      </c>
      <c r="BB168" s="105">
        <v>43088</v>
      </c>
      <c r="BC168" s="236"/>
      <c r="BD168" s="67"/>
      <c r="BE168" s="68">
        <v>43117</v>
      </c>
      <c r="BF168" s="69" t="s">
        <v>11</v>
      </c>
      <c r="BG168" s="68"/>
      <c r="BH168" s="178"/>
      <c r="BI168" s="177"/>
    </row>
    <row r="169" spans="1:61" ht="15" customHeight="1">
      <c r="A169" s="90" t="s">
        <v>105</v>
      </c>
      <c r="B169" s="193" t="s">
        <v>618</v>
      </c>
      <c r="C169" s="210" t="s">
        <v>619</v>
      </c>
      <c r="D169" s="58" t="s">
        <v>620</v>
      </c>
      <c r="E169" s="60" t="s">
        <v>121</v>
      </c>
      <c r="F169" s="60" t="s">
        <v>104</v>
      </c>
      <c r="G169" s="183" t="s">
        <v>1</v>
      </c>
      <c r="H169" s="70"/>
      <c r="I169" s="79"/>
      <c r="J169" s="58"/>
      <c r="K169" s="79"/>
      <c r="L169" s="79"/>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82">
        <v>41487</v>
      </c>
      <c r="AY169" s="88">
        <v>41548</v>
      </c>
      <c r="AZ169" s="88"/>
      <c r="BA169" s="83"/>
      <c r="BB169" s="88">
        <v>41639</v>
      </c>
      <c r="BC169" s="236"/>
      <c r="BD169" s="67"/>
      <c r="BE169" s="68"/>
      <c r="BF169" s="69"/>
      <c r="BG169" s="68"/>
      <c r="BH169" s="178"/>
      <c r="BI169" s="177"/>
    </row>
    <row r="170" spans="1:61" ht="15.75" customHeight="1">
      <c r="A170" s="55" t="s">
        <v>108</v>
      </c>
      <c r="B170" s="106" t="s">
        <v>621</v>
      </c>
      <c r="C170" s="210" t="s">
        <v>622</v>
      </c>
      <c r="D170" s="58" t="s">
        <v>623</v>
      </c>
      <c r="E170" s="72" t="s">
        <v>121</v>
      </c>
      <c r="F170" s="60" t="s">
        <v>383</v>
      </c>
      <c r="G170" s="183" t="s">
        <v>1</v>
      </c>
      <c r="H170" s="70"/>
      <c r="I170" s="237"/>
      <c r="J170" s="58"/>
      <c r="K170" s="237"/>
      <c r="L170" s="74"/>
      <c r="M170" s="117" t="s">
        <v>17</v>
      </c>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238"/>
      <c r="AP170" s="238"/>
      <c r="AQ170" s="238"/>
      <c r="AR170" s="238"/>
      <c r="AS170" s="238"/>
      <c r="AT170" s="238"/>
      <c r="AU170" s="238"/>
      <c r="AV170" s="238"/>
      <c r="AW170" s="238"/>
      <c r="AX170" s="61">
        <v>40179</v>
      </c>
      <c r="AY170" s="236">
        <v>40422</v>
      </c>
      <c r="AZ170" s="236"/>
      <c r="BA170" s="66"/>
      <c r="BB170" s="236">
        <v>40391</v>
      </c>
      <c r="BC170" s="236"/>
      <c r="BD170" s="67"/>
      <c r="BE170" s="68"/>
      <c r="BF170" s="69"/>
      <c r="BG170" s="68"/>
      <c r="BH170" s="178"/>
      <c r="BI170" s="177"/>
    </row>
    <row r="171" spans="1:61" ht="15" customHeight="1">
      <c r="A171" s="55" t="s">
        <v>105</v>
      </c>
      <c r="B171" s="106" t="s">
        <v>624</v>
      </c>
      <c r="C171" s="210" t="s">
        <v>625</v>
      </c>
      <c r="D171" s="58" t="s">
        <v>626</v>
      </c>
      <c r="E171" s="96" t="s">
        <v>121</v>
      </c>
      <c r="F171" s="60" t="s">
        <v>104</v>
      </c>
      <c r="G171" s="183" t="s">
        <v>1</v>
      </c>
      <c r="H171" s="70"/>
      <c r="I171" s="79"/>
      <c r="J171" s="58"/>
      <c r="K171" s="79"/>
      <c r="L171" s="114"/>
      <c r="M171" s="81" t="s">
        <v>29</v>
      </c>
      <c r="N171" s="80"/>
      <c r="O171" s="80"/>
      <c r="P171" s="80"/>
      <c r="Q171" s="80"/>
      <c r="R171" s="80"/>
      <c r="S171" s="80"/>
      <c r="T171" s="80"/>
      <c r="U171" s="80"/>
      <c r="V171" s="80"/>
      <c r="W171" s="80"/>
      <c r="X171" s="80"/>
      <c r="Y171" s="80"/>
      <c r="Z171" s="81" t="s">
        <v>29</v>
      </c>
      <c r="AA171" s="81"/>
      <c r="AB171" s="80"/>
      <c r="AC171" s="80"/>
      <c r="AD171" s="80"/>
      <c r="AE171" s="80"/>
      <c r="AF171" s="81" t="s">
        <v>29</v>
      </c>
      <c r="AG171" s="80"/>
      <c r="AH171" s="81" t="s">
        <v>29</v>
      </c>
      <c r="AI171" s="80"/>
      <c r="AJ171" s="80"/>
      <c r="AK171" s="80"/>
      <c r="AL171" s="80"/>
      <c r="AM171" s="80"/>
      <c r="AN171" s="80"/>
      <c r="AO171" s="80"/>
      <c r="AP171" s="80"/>
      <c r="AQ171" s="80"/>
      <c r="AR171" s="80"/>
      <c r="AS171" s="80"/>
      <c r="AT171" s="80"/>
      <c r="AU171" s="80"/>
      <c r="AV171" s="80"/>
      <c r="AW171" s="80"/>
      <c r="AX171" s="82">
        <v>40575</v>
      </c>
      <c r="AY171" s="97"/>
      <c r="AZ171" s="97"/>
      <c r="BA171" s="97"/>
      <c r="BB171" s="97"/>
      <c r="BC171" s="236"/>
      <c r="BD171" s="67"/>
      <c r="BE171" s="68"/>
      <c r="BF171" s="69"/>
      <c r="BG171" s="68"/>
      <c r="BH171" s="178"/>
      <c r="BI171" s="177"/>
    </row>
    <row r="172" spans="1:61">
      <c r="A172" s="55" t="s">
        <v>100</v>
      </c>
      <c r="B172" s="106" t="s">
        <v>627</v>
      </c>
      <c r="C172" s="210" t="s">
        <v>628</v>
      </c>
      <c r="D172" s="58" t="s">
        <v>629</v>
      </c>
      <c r="E172" s="59" t="s">
        <v>121</v>
      </c>
      <c r="F172" s="60" t="s">
        <v>104</v>
      </c>
      <c r="G172" s="183" t="s">
        <v>1</v>
      </c>
      <c r="H172" s="70"/>
      <c r="I172" s="237"/>
      <c r="J172" s="71" t="s">
        <v>1</v>
      </c>
      <c r="K172" s="237"/>
      <c r="L172" s="237"/>
      <c r="M172" s="117" t="s">
        <v>23</v>
      </c>
      <c r="N172" s="238"/>
      <c r="O172" s="238"/>
      <c r="P172" s="238"/>
      <c r="Q172" s="238"/>
      <c r="R172" s="238"/>
      <c r="S172" s="238"/>
      <c r="T172" s="238"/>
      <c r="U172" s="238"/>
      <c r="V172" s="238"/>
      <c r="W172" s="117" t="s">
        <v>17</v>
      </c>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61">
        <v>39448</v>
      </c>
      <c r="AY172" s="65">
        <v>39995</v>
      </c>
      <c r="AZ172" s="65">
        <v>40148</v>
      </c>
      <c r="BA172" s="66"/>
      <c r="BB172" s="65"/>
      <c r="BC172" s="236"/>
      <c r="BD172" s="67"/>
      <c r="BE172" s="68"/>
      <c r="BF172" s="69"/>
      <c r="BG172" s="68"/>
      <c r="BH172" s="178"/>
      <c r="BI172" s="177"/>
    </row>
    <row r="173" spans="1:61" ht="15" customHeight="1">
      <c r="A173" s="55" t="s">
        <v>100</v>
      </c>
      <c r="B173" s="106" t="s">
        <v>630</v>
      </c>
      <c r="C173" s="211" t="s">
        <v>631</v>
      </c>
      <c r="D173" s="188" t="s">
        <v>629</v>
      </c>
      <c r="E173" s="187" t="s">
        <v>121</v>
      </c>
      <c r="F173" s="191"/>
      <c r="G173" s="183"/>
      <c r="H173" s="70"/>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236"/>
      <c r="BD173" s="67"/>
      <c r="BE173" s="68"/>
      <c r="BF173" s="69"/>
      <c r="BG173" s="68"/>
      <c r="BH173" s="178"/>
      <c r="BI173" s="177"/>
    </row>
    <row r="174" spans="1:61" ht="15" customHeight="1">
      <c r="A174" s="55" t="s">
        <v>105</v>
      </c>
      <c r="B174" s="199" t="s">
        <v>632</v>
      </c>
      <c r="C174" s="56" t="s">
        <v>633</v>
      </c>
      <c r="D174" s="58" t="s">
        <v>634</v>
      </c>
      <c r="E174" s="96" t="s">
        <v>143</v>
      </c>
      <c r="F174" s="60" t="s">
        <v>578</v>
      </c>
      <c r="G174" s="183" t="s">
        <v>1</v>
      </c>
      <c r="H174" s="240" t="s">
        <v>127</v>
      </c>
      <c r="I174" s="79"/>
      <c r="J174" s="58"/>
      <c r="K174" s="79"/>
      <c r="L174" s="117" t="s">
        <v>17</v>
      </c>
      <c r="M174" s="80"/>
      <c r="N174" s="80"/>
      <c r="O174" s="80"/>
      <c r="P174" s="80"/>
      <c r="Q174" s="80"/>
      <c r="R174" s="80"/>
      <c r="S174" s="80"/>
      <c r="T174" s="80"/>
      <c r="U174" s="80"/>
      <c r="V174" s="80"/>
      <c r="W174" s="81" t="s">
        <v>34</v>
      </c>
      <c r="X174" s="80"/>
      <c r="Y174" s="80"/>
      <c r="Z174" s="80"/>
      <c r="AA174" s="80"/>
      <c r="AB174" s="80"/>
      <c r="AC174" s="80"/>
      <c r="AD174" s="80"/>
      <c r="AE174" s="80"/>
      <c r="AF174" s="80"/>
      <c r="AG174" s="80"/>
      <c r="AH174" s="81" t="s">
        <v>29</v>
      </c>
      <c r="AI174" s="80"/>
      <c r="AJ174" s="80"/>
      <c r="AK174" s="81" t="s">
        <v>29</v>
      </c>
      <c r="AL174" s="80"/>
      <c r="AM174" s="80"/>
      <c r="AN174" s="80"/>
      <c r="AO174" s="80"/>
      <c r="AP174" s="80"/>
      <c r="AQ174" s="80"/>
      <c r="AR174" s="80"/>
      <c r="AS174" s="80"/>
      <c r="AT174" s="80"/>
      <c r="AU174" s="80"/>
      <c r="AV174" s="80"/>
      <c r="AW174" s="80"/>
      <c r="AX174" s="82">
        <v>41913</v>
      </c>
      <c r="AY174" s="97">
        <v>42522</v>
      </c>
      <c r="AZ174" s="97">
        <v>42522</v>
      </c>
      <c r="BA174" s="97"/>
      <c r="BB174" s="97">
        <v>43125</v>
      </c>
      <c r="BC174" s="236">
        <v>44221</v>
      </c>
      <c r="BD174" s="67" t="s">
        <v>11</v>
      </c>
      <c r="BE174" s="68"/>
      <c r="BF174" s="69"/>
      <c r="BG174" s="68"/>
      <c r="BH174" s="178"/>
      <c r="BI174" s="177"/>
    </row>
    <row r="175" spans="1:61" ht="15" customHeight="1">
      <c r="A175" s="90" t="s">
        <v>100</v>
      </c>
      <c r="B175" s="193" t="s">
        <v>635</v>
      </c>
      <c r="C175" s="206" t="s">
        <v>636</v>
      </c>
      <c r="D175" s="58" t="s">
        <v>637</v>
      </c>
      <c r="E175" s="59" t="s">
        <v>143</v>
      </c>
      <c r="F175" s="60" t="s">
        <v>143</v>
      </c>
      <c r="G175" s="183" t="s">
        <v>1</v>
      </c>
      <c r="H175" s="70"/>
      <c r="I175" s="64"/>
      <c r="J175" s="73"/>
      <c r="K175" s="64"/>
      <c r="L175" s="237"/>
      <c r="M175" s="118"/>
      <c r="N175" s="118"/>
      <c r="O175" s="118"/>
      <c r="P175" s="119" t="s">
        <v>23</v>
      </c>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9" t="s">
        <v>17</v>
      </c>
      <c r="AU175" s="118"/>
      <c r="AV175" s="118"/>
      <c r="AW175" s="119" t="s">
        <v>29</v>
      </c>
      <c r="AX175" s="61">
        <v>39753</v>
      </c>
      <c r="AY175" s="94">
        <v>43544</v>
      </c>
      <c r="AZ175" s="94">
        <v>43544</v>
      </c>
      <c r="BA175" s="94">
        <v>43544</v>
      </c>
      <c r="BB175" s="94">
        <v>43560</v>
      </c>
      <c r="BC175" s="236">
        <v>44116</v>
      </c>
      <c r="BD175" s="67"/>
      <c r="BE175" s="68"/>
      <c r="BF175" s="69"/>
      <c r="BG175" s="68"/>
      <c r="BH175" s="178"/>
      <c r="BI175" s="177"/>
    </row>
    <row r="176" spans="1:61" ht="15" customHeight="1">
      <c r="A176" s="55" t="s">
        <v>100</v>
      </c>
      <c r="B176" s="106" t="s">
        <v>638</v>
      </c>
      <c r="C176" s="206" t="s">
        <v>639</v>
      </c>
      <c r="D176" s="58" t="s">
        <v>640</v>
      </c>
      <c r="E176" s="60" t="s">
        <v>121</v>
      </c>
      <c r="F176" s="60" t="s">
        <v>401</v>
      </c>
      <c r="G176" s="183" t="s">
        <v>1</v>
      </c>
      <c r="H176" s="70"/>
      <c r="I176" s="79"/>
      <c r="J176" s="58"/>
      <c r="K176" s="79"/>
      <c r="L176" s="79"/>
      <c r="M176" s="81" t="s">
        <v>29</v>
      </c>
      <c r="N176" s="80"/>
      <c r="O176" s="80"/>
      <c r="P176" s="80"/>
      <c r="Q176" s="80"/>
      <c r="R176" s="80"/>
      <c r="S176" s="80"/>
      <c r="T176" s="80"/>
      <c r="U176" s="80"/>
      <c r="V176" s="80"/>
      <c r="W176" s="80"/>
      <c r="X176" s="80"/>
      <c r="Y176" s="80"/>
      <c r="Z176" s="81" t="s">
        <v>23</v>
      </c>
      <c r="AA176" s="81"/>
      <c r="AB176" s="80"/>
      <c r="AC176" s="80"/>
      <c r="AD176" s="80"/>
      <c r="AE176" s="80"/>
      <c r="AF176" s="80"/>
      <c r="AG176" s="80"/>
      <c r="AH176" s="80"/>
      <c r="AI176" s="80"/>
      <c r="AJ176" s="81" t="s">
        <v>29</v>
      </c>
      <c r="AK176" s="81" t="s">
        <v>17</v>
      </c>
      <c r="AL176" s="80"/>
      <c r="AM176" s="81" t="s">
        <v>23</v>
      </c>
      <c r="AN176" s="80"/>
      <c r="AO176" s="80"/>
      <c r="AP176" s="80"/>
      <c r="AQ176" s="80"/>
      <c r="AR176" s="80"/>
      <c r="AS176" s="80"/>
      <c r="AT176" s="80"/>
      <c r="AU176" s="80"/>
      <c r="AV176" s="80"/>
      <c r="AW176" s="80"/>
      <c r="AX176" s="82">
        <v>39356</v>
      </c>
      <c r="AY176" s="85">
        <v>42675</v>
      </c>
      <c r="AZ176" s="85">
        <v>42005</v>
      </c>
      <c r="BA176" s="85">
        <v>42795</v>
      </c>
      <c r="BB176" s="85">
        <v>42767</v>
      </c>
      <c r="BC176" s="236"/>
      <c r="BD176" s="67"/>
      <c r="BE176" s="68"/>
      <c r="BF176" s="69"/>
      <c r="BG176" s="68"/>
      <c r="BH176" s="178"/>
      <c r="BI176" s="177"/>
    </row>
    <row r="177" spans="1:61" ht="15" customHeight="1">
      <c r="A177" s="55" t="s">
        <v>100</v>
      </c>
      <c r="B177" s="106" t="s">
        <v>641</v>
      </c>
      <c r="C177" s="206" t="s">
        <v>642</v>
      </c>
      <c r="D177" s="58" t="s">
        <v>643</v>
      </c>
      <c r="E177" s="59" t="s">
        <v>61</v>
      </c>
      <c r="F177" s="60" t="s">
        <v>644</v>
      </c>
      <c r="G177" s="183" t="s">
        <v>1</v>
      </c>
      <c r="H177" s="70"/>
      <c r="I177" s="237"/>
      <c r="J177" s="58"/>
      <c r="K177" s="237"/>
      <c r="L177" s="237"/>
      <c r="M177" s="238"/>
      <c r="N177" s="238"/>
      <c r="O177" s="238"/>
      <c r="P177" s="238"/>
      <c r="Q177" s="238"/>
      <c r="R177" s="238"/>
      <c r="S177" s="238"/>
      <c r="T177" s="238"/>
      <c r="U177" s="117"/>
      <c r="V177" s="238"/>
      <c r="W177" s="238"/>
      <c r="X177" s="238"/>
      <c r="Y177" s="238"/>
      <c r="Z177" s="238"/>
      <c r="AA177" s="238"/>
      <c r="AB177" s="238"/>
      <c r="AC177" s="238"/>
      <c r="AD177" s="238"/>
      <c r="AE177" s="238"/>
      <c r="AF177" s="238"/>
      <c r="AG177" s="238"/>
      <c r="AH177" s="238"/>
      <c r="AI177" s="238"/>
      <c r="AJ177" s="238" t="s">
        <v>29</v>
      </c>
      <c r="AK177" s="238"/>
      <c r="AL177" s="238"/>
      <c r="AM177" s="238"/>
      <c r="AN177" s="238"/>
      <c r="AO177" s="238"/>
      <c r="AP177" s="238"/>
      <c r="AQ177" s="238"/>
      <c r="AR177" s="238"/>
      <c r="AS177" s="238"/>
      <c r="AT177" s="238" t="s">
        <v>17</v>
      </c>
      <c r="AU177" s="238"/>
      <c r="AV177" s="238"/>
      <c r="AW177" s="117"/>
      <c r="AX177" s="61">
        <v>41365</v>
      </c>
      <c r="AY177" s="236">
        <v>43067</v>
      </c>
      <c r="AZ177" s="236">
        <v>43067</v>
      </c>
      <c r="BA177" s="236">
        <v>43067</v>
      </c>
      <c r="BB177" s="236">
        <v>43070</v>
      </c>
      <c r="BC177" s="236"/>
      <c r="BD177" s="67"/>
      <c r="BE177" s="68">
        <v>43117</v>
      </c>
      <c r="BF177" s="69" t="s">
        <v>11</v>
      </c>
      <c r="BG177" s="68"/>
      <c r="BH177" s="178"/>
      <c r="BI177" s="177"/>
    </row>
    <row r="178" spans="1:61" ht="15" customHeight="1">
      <c r="A178" s="90" t="s">
        <v>105</v>
      </c>
      <c r="B178" s="193" t="s">
        <v>645</v>
      </c>
      <c r="C178" s="210" t="s">
        <v>646</v>
      </c>
      <c r="D178" s="58" t="s">
        <v>647</v>
      </c>
      <c r="E178" s="72" t="s">
        <v>121</v>
      </c>
      <c r="F178" s="60" t="s">
        <v>104</v>
      </c>
      <c r="G178" s="183" t="s">
        <v>1</v>
      </c>
      <c r="H178" s="70"/>
      <c r="I178" s="64"/>
      <c r="J178" s="78"/>
      <c r="K178" s="64"/>
      <c r="L178" s="74"/>
      <c r="M178" s="238"/>
      <c r="N178" s="238"/>
      <c r="O178" s="238"/>
      <c r="P178" s="238"/>
      <c r="Q178" s="238"/>
      <c r="R178" s="238"/>
      <c r="S178" s="238"/>
      <c r="T178" s="238"/>
      <c r="U178" s="238"/>
      <c r="V178" s="238"/>
      <c r="W178" s="238"/>
      <c r="X178" s="238"/>
      <c r="Y178" s="117" t="s">
        <v>29</v>
      </c>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104">
        <v>41791</v>
      </c>
      <c r="AY178" s="236">
        <v>41948</v>
      </c>
      <c r="AZ178" s="65">
        <v>42509</v>
      </c>
      <c r="BA178" s="66"/>
      <c r="BB178" s="65"/>
      <c r="BC178" s="236"/>
      <c r="BD178" s="67"/>
      <c r="BE178" s="68"/>
      <c r="BF178" s="69"/>
      <c r="BG178" s="68"/>
      <c r="BH178" s="178"/>
      <c r="BI178" s="177"/>
    </row>
    <row r="179" spans="1:61" ht="15" customHeight="1">
      <c r="A179" s="55" t="s">
        <v>100</v>
      </c>
      <c r="B179" s="106" t="s">
        <v>648</v>
      </c>
      <c r="C179" s="206" t="s">
        <v>649</v>
      </c>
      <c r="D179" s="58" t="s">
        <v>650</v>
      </c>
      <c r="E179" s="72" t="s">
        <v>148</v>
      </c>
      <c r="F179" s="60" t="s">
        <v>391</v>
      </c>
      <c r="G179" s="183" t="s">
        <v>1</v>
      </c>
      <c r="H179" s="70"/>
      <c r="I179" s="237"/>
      <c r="J179" s="71" t="s">
        <v>1</v>
      </c>
      <c r="K179" s="237"/>
      <c r="L179" s="74"/>
      <c r="M179" s="238"/>
      <c r="N179" s="238"/>
      <c r="O179" s="238"/>
      <c r="P179" s="238"/>
      <c r="Q179" s="238"/>
      <c r="R179" s="238"/>
      <c r="S179" s="238"/>
      <c r="T179" s="238"/>
      <c r="U179" s="238"/>
      <c r="V179" s="238"/>
      <c r="W179" s="238"/>
      <c r="X179" s="238"/>
      <c r="Y179" s="238"/>
      <c r="Z179" s="238"/>
      <c r="AA179" s="238"/>
      <c r="AB179" s="238"/>
      <c r="AC179" s="238"/>
      <c r="AD179" s="238"/>
      <c r="AE179" s="238"/>
      <c r="AF179" s="238"/>
      <c r="AG179" s="238"/>
      <c r="AH179" s="238"/>
      <c r="AI179" s="117" t="s">
        <v>23</v>
      </c>
      <c r="AJ179" s="238"/>
      <c r="AK179" s="238"/>
      <c r="AL179" s="238"/>
      <c r="AM179" s="238"/>
      <c r="AN179" s="238"/>
      <c r="AO179" s="238"/>
      <c r="AP179" s="238"/>
      <c r="AQ179" s="238"/>
      <c r="AR179" s="117" t="s">
        <v>17</v>
      </c>
      <c r="AS179" s="117"/>
      <c r="AT179" s="238"/>
      <c r="AU179" s="238"/>
      <c r="AV179" s="238"/>
      <c r="AW179" s="238"/>
      <c r="AX179" s="61">
        <v>40087</v>
      </c>
      <c r="AY179" s="236">
        <v>43089</v>
      </c>
      <c r="AZ179" s="236">
        <v>43089</v>
      </c>
      <c r="BA179" s="236">
        <v>42537</v>
      </c>
      <c r="BB179" s="236">
        <v>43108</v>
      </c>
      <c r="BC179" s="236"/>
      <c r="BD179" s="67"/>
      <c r="BE179" s="68">
        <v>43769</v>
      </c>
      <c r="BF179" s="69" t="s">
        <v>11</v>
      </c>
      <c r="BG179" s="68"/>
      <c r="BH179" s="178"/>
      <c r="BI179" s="177"/>
    </row>
    <row r="180" spans="1:61" ht="15" customHeight="1">
      <c r="A180" s="55" t="s">
        <v>105</v>
      </c>
      <c r="B180" s="106" t="s">
        <v>651</v>
      </c>
      <c r="C180" s="212" t="s">
        <v>652</v>
      </c>
      <c r="D180" s="188" t="s">
        <v>653</v>
      </c>
      <c r="E180" s="187" t="s">
        <v>148</v>
      </c>
      <c r="F180" s="60"/>
      <c r="G180" s="183" t="s">
        <v>1</v>
      </c>
      <c r="H180" s="70"/>
      <c r="I180" s="237"/>
      <c r="J180" s="58"/>
      <c r="K180" s="237"/>
      <c r="L180" s="237"/>
      <c r="M180" s="238"/>
      <c r="N180" s="238"/>
      <c r="O180" s="238"/>
      <c r="P180" s="238"/>
      <c r="Q180" s="238"/>
      <c r="R180" s="238"/>
      <c r="S180" s="238"/>
      <c r="T180" s="238"/>
      <c r="U180" s="117"/>
      <c r="V180" s="238"/>
      <c r="W180" s="238"/>
      <c r="X180" s="238"/>
      <c r="Y180" s="238"/>
      <c r="Z180" s="238"/>
      <c r="AA180" s="238"/>
      <c r="AB180" s="238"/>
      <c r="AC180" s="238"/>
      <c r="AD180" s="238"/>
      <c r="AE180" s="238"/>
      <c r="AF180" s="238"/>
      <c r="AG180" s="238"/>
      <c r="AH180" s="238"/>
      <c r="AI180" s="238"/>
      <c r="AJ180" s="238"/>
      <c r="AK180" s="238"/>
      <c r="AL180" s="238"/>
      <c r="AM180" s="238"/>
      <c r="AN180" s="238"/>
      <c r="AO180" s="238"/>
      <c r="AP180" s="238"/>
      <c r="AQ180" s="238"/>
      <c r="AR180" s="238"/>
      <c r="AS180" s="238"/>
      <c r="AT180" s="238"/>
      <c r="AU180" s="238"/>
      <c r="AV180" s="238"/>
      <c r="AW180" s="117"/>
      <c r="AX180" s="61">
        <v>44126</v>
      </c>
      <c r="AY180" s="236"/>
      <c r="AZ180" s="236"/>
      <c r="BA180" s="236"/>
      <c r="BB180" s="236"/>
      <c r="BC180" s="236"/>
      <c r="BD180" s="67"/>
      <c r="BE180" s="68"/>
      <c r="BF180" s="69"/>
      <c r="BG180" s="68"/>
      <c r="BH180" s="178"/>
      <c r="BI180" s="177"/>
    </row>
    <row r="181" spans="1:61" ht="15" customHeight="1">
      <c r="A181" s="90" t="s">
        <v>100</v>
      </c>
      <c r="B181" s="199" t="s">
        <v>654</v>
      </c>
      <c r="C181" s="210" t="s">
        <v>655</v>
      </c>
      <c r="D181" s="58" t="s">
        <v>656</v>
      </c>
      <c r="E181" s="72" t="s">
        <v>148</v>
      </c>
      <c r="F181" s="60" t="s">
        <v>184</v>
      </c>
      <c r="G181" s="183" t="s">
        <v>1</v>
      </c>
      <c r="H181" s="70"/>
      <c r="I181" s="237"/>
      <c r="J181" s="58"/>
      <c r="K181" s="237"/>
      <c r="L181" s="237"/>
      <c r="M181" s="238"/>
      <c r="N181" s="238"/>
      <c r="O181" s="238"/>
      <c r="P181" s="238"/>
      <c r="Q181" s="117"/>
      <c r="R181" s="238"/>
      <c r="S181" s="238"/>
      <c r="T181" s="238"/>
      <c r="U181" s="238"/>
      <c r="V181" s="238"/>
      <c r="W181" s="238"/>
      <c r="X181" s="238"/>
      <c r="Y181" s="238"/>
      <c r="Z181" s="117"/>
      <c r="AA181" s="117"/>
      <c r="AB181" s="238"/>
      <c r="AC181" s="238"/>
      <c r="AD181" s="238"/>
      <c r="AE181" s="238"/>
      <c r="AF181" s="238"/>
      <c r="AG181" s="238"/>
      <c r="AH181" s="117"/>
      <c r="AI181" s="117"/>
      <c r="AJ181" s="117"/>
      <c r="AK181" s="238"/>
      <c r="AL181" s="238"/>
      <c r="AM181" s="238"/>
      <c r="AN181" s="238"/>
      <c r="AO181" s="238"/>
      <c r="AP181" s="238"/>
      <c r="AQ181" s="117" t="s">
        <v>17</v>
      </c>
      <c r="AR181" s="117"/>
      <c r="AS181" s="117"/>
      <c r="AT181" s="238"/>
      <c r="AU181" s="238"/>
      <c r="AV181" s="238"/>
      <c r="AW181" s="141"/>
      <c r="AX181" s="255">
        <v>43446</v>
      </c>
      <c r="AY181" s="65"/>
      <c r="AZ181" s="65"/>
      <c r="BA181" s="66"/>
      <c r="BB181" s="65">
        <v>43493</v>
      </c>
      <c r="BC181" s="236"/>
      <c r="BD181" s="67"/>
      <c r="BE181" s="68"/>
      <c r="BF181" s="69"/>
      <c r="BG181" s="68"/>
      <c r="BH181" s="178"/>
      <c r="BI181" s="177"/>
    </row>
    <row r="182" spans="1:61" ht="15" customHeight="1">
      <c r="A182" s="55" t="s">
        <v>105</v>
      </c>
      <c r="B182" s="199" t="s">
        <v>657</v>
      </c>
      <c r="C182" s="206" t="s">
        <v>658</v>
      </c>
      <c r="D182" s="188" t="s">
        <v>659</v>
      </c>
      <c r="E182" s="187" t="s">
        <v>387</v>
      </c>
      <c r="F182" s="60"/>
      <c r="G182" s="183"/>
      <c r="H182" s="240" t="s">
        <v>127</v>
      </c>
      <c r="I182" s="237"/>
      <c r="J182" s="58"/>
      <c r="K182" s="237"/>
      <c r="L182" s="237"/>
      <c r="M182" s="238"/>
      <c r="N182" s="238"/>
      <c r="O182" s="238"/>
      <c r="P182" s="238"/>
      <c r="Q182" s="238"/>
      <c r="R182" s="238"/>
      <c r="S182" s="238"/>
      <c r="T182" s="238"/>
      <c r="U182" s="117"/>
      <c r="V182" s="238"/>
      <c r="W182" s="238"/>
      <c r="X182" s="238"/>
      <c r="Y182" s="238"/>
      <c r="Z182" s="238"/>
      <c r="AA182" s="238"/>
      <c r="AB182" s="238"/>
      <c r="AC182" s="238"/>
      <c r="AD182" s="238"/>
      <c r="AE182" s="238"/>
      <c r="AF182" s="238"/>
      <c r="AG182" s="238"/>
      <c r="AH182" s="238"/>
      <c r="AI182" s="238"/>
      <c r="AJ182" s="238"/>
      <c r="AK182" s="238"/>
      <c r="AL182" s="238"/>
      <c r="AM182" s="238"/>
      <c r="AN182" s="238"/>
      <c r="AO182" s="238"/>
      <c r="AP182" s="238"/>
      <c r="AQ182" s="238"/>
      <c r="AR182" s="238"/>
      <c r="AS182" s="238"/>
      <c r="AT182" s="238"/>
      <c r="AU182" s="238"/>
      <c r="AV182" s="238"/>
      <c r="AW182" s="117"/>
      <c r="AX182" s="61"/>
      <c r="AY182" s="236"/>
      <c r="AZ182" s="236"/>
      <c r="BA182" s="236"/>
      <c r="BB182" s="236"/>
      <c r="BC182" s="236"/>
      <c r="BD182" s="67"/>
      <c r="BE182" s="68"/>
      <c r="BF182" s="69"/>
      <c r="BG182" s="68"/>
      <c r="BH182" s="178"/>
      <c r="BI182" s="177"/>
    </row>
    <row r="183" spans="1:61" ht="15" customHeight="1">
      <c r="A183" s="55" t="s">
        <v>108</v>
      </c>
      <c r="B183" s="106" t="s">
        <v>660</v>
      </c>
      <c r="C183" s="210" t="s">
        <v>661</v>
      </c>
      <c r="D183" s="58" t="s">
        <v>662</v>
      </c>
      <c r="E183" s="59" t="s">
        <v>125</v>
      </c>
      <c r="F183" s="60" t="s">
        <v>663</v>
      </c>
      <c r="G183" s="183" t="s">
        <v>1</v>
      </c>
      <c r="H183" s="70"/>
      <c r="I183" s="237"/>
      <c r="J183" s="58"/>
      <c r="K183" s="237"/>
      <c r="L183" s="237"/>
      <c r="M183" s="238"/>
      <c r="N183" s="238"/>
      <c r="O183" s="238"/>
      <c r="P183" s="238"/>
      <c r="Q183" s="238"/>
      <c r="R183" s="238"/>
      <c r="S183" s="238"/>
      <c r="T183" s="117" t="s">
        <v>17</v>
      </c>
      <c r="U183" s="238"/>
      <c r="V183" s="238"/>
      <c r="W183" s="238"/>
      <c r="X183" s="238"/>
      <c r="Y183" s="238"/>
      <c r="Z183" s="238"/>
      <c r="AA183" s="238"/>
      <c r="AB183" s="238"/>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61">
        <v>40330</v>
      </c>
      <c r="AY183" s="236"/>
      <c r="AZ183" s="236"/>
      <c r="BA183" s="236"/>
      <c r="BB183" s="236"/>
      <c r="BC183" s="236"/>
      <c r="BD183" s="67"/>
      <c r="BE183" s="68"/>
      <c r="BF183" s="69"/>
      <c r="BG183" s="68"/>
      <c r="BH183" s="178"/>
      <c r="BI183" s="177"/>
    </row>
    <row r="184" spans="1:61" ht="15" customHeight="1">
      <c r="A184" s="55" t="s">
        <v>105</v>
      </c>
      <c r="B184" s="106" t="s">
        <v>664</v>
      </c>
      <c r="C184" s="209" t="s">
        <v>665</v>
      </c>
      <c r="D184" s="58" t="s">
        <v>666</v>
      </c>
      <c r="E184" s="59" t="s">
        <v>125</v>
      </c>
      <c r="F184" s="60" t="s">
        <v>667</v>
      </c>
      <c r="G184" s="183" t="s">
        <v>1</v>
      </c>
      <c r="H184" s="70"/>
      <c r="I184" s="237"/>
      <c r="J184" s="58"/>
      <c r="K184" s="237"/>
      <c r="L184" s="237"/>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61">
        <v>40422</v>
      </c>
      <c r="AY184" s="65">
        <v>41791</v>
      </c>
      <c r="AZ184" s="65">
        <v>41791</v>
      </c>
      <c r="BA184" s="65">
        <v>42644</v>
      </c>
      <c r="BB184" s="65">
        <v>42736</v>
      </c>
      <c r="BC184" s="236"/>
      <c r="BD184" s="67"/>
      <c r="BE184" s="68"/>
      <c r="BF184" s="69"/>
      <c r="BG184" s="68"/>
      <c r="BH184" s="178" t="s">
        <v>11</v>
      </c>
      <c r="BI184" s="177"/>
    </row>
    <row r="185" spans="1:61" ht="15" customHeight="1">
      <c r="A185" s="55" t="s">
        <v>105</v>
      </c>
      <c r="B185" s="106" t="s">
        <v>668</v>
      </c>
      <c r="C185" s="206" t="s">
        <v>669</v>
      </c>
      <c r="D185" s="58" t="s">
        <v>670</v>
      </c>
      <c r="E185" s="59" t="s">
        <v>125</v>
      </c>
      <c r="F185" s="58"/>
      <c r="G185" s="183" t="s">
        <v>1</v>
      </c>
      <c r="H185" s="70"/>
      <c r="I185" s="73"/>
      <c r="J185" s="58"/>
      <c r="K185" s="73"/>
      <c r="L185" s="73"/>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03">
        <v>43198</v>
      </c>
      <c r="AY185" s="89"/>
      <c r="AZ185" s="89"/>
      <c r="BA185" s="89"/>
      <c r="BB185" s="89">
        <v>43465</v>
      </c>
      <c r="BC185" s="236"/>
      <c r="BD185" s="67"/>
      <c r="BE185" s="68"/>
      <c r="BF185" s="69"/>
      <c r="BG185" s="68"/>
      <c r="BH185" s="178"/>
      <c r="BI185" s="177"/>
    </row>
    <row r="186" spans="1:61" ht="15" customHeight="1">
      <c r="A186" s="55" t="s">
        <v>105</v>
      </c>
      <c r="B186" s="106" t="s">
        <v>671</v>
      </c>
      <c r="C186" s="206" t="s">
        <v>672</v>
      </c>
      <c r="D186" s="58" t="s">
        <v>673</v>
      </c>
      <c r="E186" s="60" t="s">
        <v>125</v>
      </c>
      <c r="F186" s="60" t="s">
        <v>663</v>
      </c>
      <c r="G186" s="183" t="s">
        <v>1</v>
      </c>
      <c r="H186" s="70"/>
      <c r="I186" s="84"/>
      <c r="J186" s="78"/>
      <c r="K186" s="84"/>
      <c r="L186" s="79"/>
      <c r="M186" s="80"/>
      <c r="N186" s="80"/>
      <c r="O186" s="80"/>
      <c r="P186" s="80"/>
      <c r="Q186" s="81" t="s">
        <v>23</v>
      </c>
      <c r="R186" s="80"/>
      <c r="S186" s="80"/>
      <c r="T186" s="80"/>
      <c r="U186" s="80"/>
      <c r="V186" s="80"/>
      <c r="W186" s="80"/>
      <c r="X186" s="80"/>
      <c r="Y186" s="80"/>
      <c r="Z186" s="80"/>
      <c r="AA186" s="80"/>
      <c r="AB186" s="80"/>
      <c r="AC186" s="80"/>
      <c r="AD186" s="80"/>
      <c r="AE186" s="80"/>
      <c r="AF186" s="80"/>
      <c r="AG186" s="80"/>
      <c r="AH186" s="80"/>
      <c r="AI186" s="80"/>
      <c r="AJ186" s="80"/>
      <c r="AK186" s="81" t="s">
        <v>23</v>
      </c>
      <c r="AL186" s="80"/>
      <c r="AM186" s="81" t="s">
        <v>23</v>
      </c>
      <c r="AN186" s="80"/>
      <c r="AO186" s="80"/>
      <c r="AP186" s="80"/>
      <c r="AQ186" s="80"/>
      <c r="AR186" s="80"/>
      <c r="AS186" s="80"/>
      <c r="AT186" s="81" t="s">
        <v>29</v>
      </c>
      <c r="AU186" s="80"/>
      <c r="AV186" s="80"/>
      <c r="AW186" s="80"/>
      <c r="AX186" s="82">
        <v>39264</v>
      </c>
      <c r="AY186" s="85">
        <v>40299</v>
      </c>
      <c r="AZ186" s="85">
        <v>40299</v>
      </c>
      <c r="BA186" s="86"/>
      <c r="BB186" s="85">
        <v>40360</v>
      </c>
      <c r="BC186" s="236"/>
      <c r="BD186" s="67"/>
      <c r="BE186" s="68"/>
      <c r="BF186" s="69"/>
      <c r="BG186" s="68"/>
      <c r="BH186" s="178"/>
      <c r="BI186" s="177"/>
    </row>
    <row r="187" spans="1:61" ht="15" customHeight="1">
      <c r="A187" s="55" t="s">
        <v>105</v>
      </c>
      <c r="B187" s="106" t="s">
        <v>674</v>
      </c>
      <c r="C187" s="206" t="s">
        <v>675</v>
      </c>
      <c r="D187" s="58" t="s">
        <v>676</v>
      </c>
      <c r="E187" s="147" t="s">
        <v>125</v>
      </c>
      <c r="F187" s="58" t="s">
        <v>472</v>
      </c>
      <c r="G187" s="183" t="s">
        <v>1</v>
      </c>
      <c r="H187" s="70"/>
      <c r="I187" s="78"/>
      <c r="J187" s="78"/>
      <c r="K187" s="78"/>
      <c r="L187" s="116"/>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t="s">
        <v>23</v>
      </c>
      <c r="AX187" s="103">
        <v>43298</v>
      </c>
      <c r="AY187" s="76"/>
      <c r="AZ187" s="76"/>
      <c r="BA187" s="76"/>
      <c r="BB187" s="76">
        <v>43404</v>
      </c>
      <c r="BC187" s="236"/>
      <c r="BD187" s="67"/>
      <c r="BE187" s="68"/>
      <c r="BF187" s="69"/>
      <c r="BG187" s="68"/>
      <c r="BH187" s="178"/>
      <c r="BI187" s="177"/>
    </row>
    <row r="188" spans="1:61" ht="15" customHeight="1">
      <c r="A188" s="55" t="s">
        <v>100</v>
      </c>
      <c r="B188" s="199" t="s">
        <v>677</v>
      </c>
      <c r="C188" s="206" t="s">
        <v>678</v>
      </c>
      <c r="D188" s="58" t="s">
        <v>679</v>
      </c>
      <c r="E188" s="99" t="s">
        <v>61</v>
      </c>
      <c r="F188" s="60" t="s">
        <v>472</v>
      </c>
      <c r="G188" s="183" t="s">
        <v>1</v>
      </c>
      <c r="H188" s="240" t="s">
        <v>127</v>
      </c>
      <c r="I188" s="93"/>
      <c r="J188" s="73"/>
      <c r="K188" s="93"/>
      <c r="L188" s="100"/>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2" t="s">
        <v>23</v>
      </c>
      <c r="AL188" s="91"/>
      <c r="AM188" s="92" t="s">
        <v>23</v>
      </c>
      <c r="AN188" s="91"/>
      <c r="AO188" s="91"/>
      <c r="AP188" s="91"/>
      <c r="AQ188" s="91"/>
      <c r="AR188" s="91"/>
      <c r="AS188" s="91"/>
      <c r="AT188" s="92" t="s">
        <v>17</v>
      </c>
      <c r="AU188" s="91"/>
      <c r="AV188" s="91"/>
      <c r="AW188" s="91"/>
      <c r="AX188" s="82">
        <v>41214</v>
      </c>
      <c r="AY188" s="88">
        <v>41183</v>
      </c>
      <c r="AZ188" s="88">
        <v>41183</v>
      </c>
      <c r="BA188" s="121"/>
      <c r="BB188" s="88">
        <v>41214</v>
      </c>
      <c r="BC188" s="236"/>
      <c r="BD188" s="67"/>
      <c r="BE188" s="68"/>
      <c r="BF188" s="69"/>
      <c r="BG188" s="68"/>
      <c r="BH188" s="178"/>
      <c r="BI188" s="177"/>
    </row>
    <row r="189" spans="1:61">
      <c r="A189" s="55" t="s">
        <v>108</v>
      </c>
      <c r="B189" s="106" t="s">
        <v>680</v>
      </c>
      <c r="C189" s="210" t="s">
        <v>681</v>
      </c>
      <c r="D189" s="58" t="s">
        <v>682</v>
      </c>
      <c r="E189" s="122" t="s">
        <v>125</v>
      </c>
      <c r="F189" s="60" t="s">
        <v>591</v>
      </c>
      <c r="G189" s="183" t="s">
        <v>1</v>
      </c>
      <c r="H189" s="70"/>
      <c r="I189" s="237"/>
      <c r="J189" s="58"/>
      <c r="K189" s="237"/>
      <c r="L189" s="237"/>
      <c r="M189" s="238"/>
      <c r="N189" s="238"/>
      <c r="O189" s="238"/>
      <c r="P189" s="238"/>
      <c r="Q189" s="238" t="s">
        <v>17</v>
      </c>
      <c r="R189" s="238"/>
      <c r="S189" s="238"/>
      <c r="T189" s="238"/>
      <c r="U189" s="117"/>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117"/>
      <c r="AX189" s="61">
        <v>43250</v>
      </c>
      <c r="AY189" s="236"/>
      <c r="AZ189" s="236"/>
      <c r="BA189" s="236"/>
      <c r="BB189" s="236">
        <v>43312</v>
      </c>
      <c r="BC189" s="236"/>
      <c r="BD189" s="67"/>
      <c r="BE189" s="68"/>
      <c r="BF189" s="69"/>
      <c r="BG189" s="68"/>
      <c r="BH189" s="178"/>
      <c r="BI189" s="177"/>
    </row>
    <row r="190" spans="1:61" ht="15" customHeight="1">
      <c r="A190" s="55" t="s">
        <v>105</v>
      </c>
      <c r="B190" s="106" t="s">
        <v>683</v>
      </c>
      <c r="C190" s="206" t="s">
        <v>684</v>
      </c>
      <c r="D190" s="58" t="s">
        <v>685</v>
      </c>
      <c r="E190" s="72" t="s">
        <v>401</v>
      </c>
      <c r="F190" s="60" t="s">
        <v>591</v>
      </c>
      <c r="G190" s="183" t="s">
        <v>1</v>
      </c>
      <c r="H190" s="70"/>
      <c r="I190" s="59"/>
      <c r="J190" s="58"/>
      <c r="K190" s="59"/>
      <c r="L190" s="74"/>
      <c r="M190" s="238"/>
      <c r="N190" s="238"/>
      <c r="O190" s="238"/>
      <c r="P190" s="238"/>
      <c r="Q190" s="238"/>
      <c r="R190" s="238"/>
      <c r="S190" s="238"/>
      <c r="T190" s="238"/>
      <c r="U190" s="238" t="s">
        <v>23</v>
      </c>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t="s">
        <v>34</v>
      </c>
      <c r="AU190" s="238"/>
      <c r="AV190" s="238"/>
      <c r="AW190" s="117"/>
      <c r="AX190" s="61">
        <v>41730</v>
      </c>
      <c r="AY190" s="236">
        <v>43250</v>
      </c>
      <c r="AZ190" s="236">
        <v>43250</v>
      </c>
      <c r="BA190" s="65"/>
      <c r="BB190" s="236">
        <v>43621</v>
      </c>
      <c r="BC190" s="236">
        <v>44130</v>
      </c>
      <c r="BD190" s="67" t="s">
        <v>11</v>
      </c>
      <c r="BE190" s="68"/>
      <c r="BF190" s="69"/>
      <c r="BG190" s="68"/>
      <c r="BH190" s="178"/>
      <c r="BI190" s="177"/>
    </row>
    <row r="191" spans="1:61" ht="15" customHeight="1">
      <c r="A191" s="90" t="s">
        <v>105</v>
      </c>
      <c r="B191" s="106" t="s">
        <v>686</v>
      </c>
      <c r="C191" s="185" t="s">
        <v>687</v>
      </c>
      <c r="D191" s="185" t="s">
        <v>688</v>
      </c>
      <c r="E191" s="185" t="s">
        <v>143</v>
      </c>
      <c r="F191" s="191"/>
      <c r="G191" s="183"/>
      <c r="H191" s="70"/>
      <c r="I191" s="191"/>
      <c r="J191" s="191"/>
      <c r="K191" s="191"/>
      <c r="L191" s="191"/>
      <c r="M191" s="191"/>
      <c r="N191" s="191"/>
      <c r="O191" s="191"/>
      <c r="P191" s="191" t="s">
        <v>23</v>
      </c>
      <c r="Q191" s="191"/>
      <c r="R191" s="191"/>
      <c r="S191" s="191"/>
      <c r="T191" s="191"/>
      <c r="U191" s="191"/>
      <c r="V191" s="191"/>
      <c r="W191" s="191"/>
      <c r="X191" s="191"/>
      <c r="Y191" s="191"/>
      <c r="Z191" s="191"/>
      <c r="AA191" s="191"/>
      <c r="AB191" s="191"/>
      <c r="AC191" s="191"/>
      <c r="AD191" s="191"/>
      <c r="AE191" s="191"/>
      <c r="AF191" s="191"/>
      <c r="AG191" s="191"/>
      <c r="AH191" s="191"/>
      <c r="AI191" s="191"/>
      <c r="AJ191" s="252"/>
      <c r="AK191" s="191"/>
      <c r="AL191" s="191"/>
      <c r="AM191" s="191"/>
      <c r="AN191" s="191"/>
      <c r="AO191" s="191"/>
      <c r="AP191" s="191"/>
      <c r="AQ191" s="191"/>
      <c r="AR191" s="191"/>
      <c r="AS191" s="191"/>
      <c r="AT191" s="191"/>
      <c r="AU191" s="191"/>
      <c r="AV191" s="191"/>
      <c r="AW191" s="191"/>
      <c r="AX191" s="191"/>
      <c r="AY191" s="191"/>
      <c r="AZ191" s="191"/>
      <c r="BA191" s="191"/>
      <c r="BB191" s="191"/>
      <c r="BC191" s="236"/>
      <c r="BD191" s="67"/>
      <c r="BE191" s="68"/>
      <c r="BF191" s="69"/>
      <c r="BG191" s="68"/>
      <c r="BH191" s="178"/>
      <c r="BI191" s="177"/>
    </row>
    <row r="192" spans="1:61" ht="15" customHeight="1">
      <c r="A192" s="90" t="s">
        <v>105</v>
      </c>
      <c r="B192" s="106" t="s">
        <v>689</v>
      </c>
      <c r="C192" s="206" t="s">
        <v>690</v>
      </c>
      <c r="D192" s="58" t="s">
        <v>691</v>
      </c>
      <c r="E192" s="60" t="s">
        <v>61</v>
      </c>
      <c r="F192" s="60" t="s">
        <v>692</v>
      </c>
      <c r="G192" s="183" t="s">
        <v>1</v>
      </c>
      <c r="H192" s="70"/>
      <c r="I192" s="79"/>
      <c r="J192" s="58"/>
      <c r="K192" s="79"/>
      <c r="L192" s="117" t="s">
        <v>23</v>
      </c>
      <c r="M192" s="80"/>
      <c r="N192" s="80"/>
      <c r="O192" s="80"/>
      <c r="P192" s="81" t="s">
        <v>23</v>
      </c>
      <c r="Q192" s="80"/>
      <c r="R192" s="80"/>
      <c r="S192" s="80"/>
      <c r="T192" s="80"/>
      <c r="U192" s="80"/>
      <c r="V192" s="80"/>
      <c r="W192" s="117" t="s">
        <v>23</v>
      </c>
      <c r="X192" s="81" t="s">
        <v>29</v>
      </c>
      <c r="Y192" s="80"/>
      <c r="Z192" s="81" t="s">
        <v>29</v>
      </c>
      <c r="AA192" s="81"/>
      <c r="AB192" s="80"/>
      <c r="AC192" s="80"/>
      <c r="AD192" s="80"/>
      <c r="AE192" s="80"/>
      <c r="AF192" s="81" t="s">
        <v>29</v>
      </c>
      <c r="AG192" s="80"/>
      <c r="AH192" s="81" t="s">
        <v>29</v>
      </c>
      <c r="AI192" s="80"/>
      <c r="AJ192" s="80"/>
      <c r="AK192" s="80"/>
      <c r="AL192" s="80"/>
      <c r="AM192" s="80"/>
      <c r="AN192" s="80"/>
      <c r="AO192" s="80"/>
      <c r="AP192" s="81" t="s">
        <v>29</v>
      </c>
      <c r="AQ192" s="80"/>
      <c r="AR192" s="80"/>
      <c r="AS192" s="80"/>
      <c r="AT192" s="80"/>
      <c r="AU192" s="80"/>
      <c r="AV192" s="80" t="s">
        <v>29</v>
      </c>
      <c r="AW192" s="80"/>
      <c r="AX192" s="82">
        <v>39264</v>
      </c>
      <c r="AY192" s="85">
        <v>40026</v>
      </c>
      <c r="AZ192" s="85">
        <v>40817</v>
      </c>
      <c r="BA192" s="85">
        <v>42248</v>
      </c>
      <c r="BB192" s="85">
        <v>39569</v>
      </c>
      <c r="BC192" s="236"/>
      <c r="BD192" s="67"/>
      <c r="BE192" s="68"/>
      <c r="BF192" s="69"/>
      <c r="BG192" s="68"/>
      <c r="BH192" s="178"/>
      <c r="BI192" s="177"/>
    </row>
    <row r="193" spans="1:61" ht="15" customHeight="1">
      <c r="A193" s="55"/>
      <c r="B193" s="106" t="s">
        <v>693</v>
      </c>
      <c r="C193" s="206" t="s">
        <v>694</v>
      </c>
      <c r="D193" s="188" t="s">
        <v>695</v>
      </c>
      <c r="E193" s="187" t="s">
        <v>125</v>
      </c>
      <c r="F193" s="60"/>
      <c r="G193" s="183"/>
      <c r="H193" s="70" t="s">
        <v>149</v>
      </c>
      <c r="I193" s="237"/>
      <c r="J193" s="58"/>
      <c r="K193" s="237"/>
      <c r="L193" s="237"/>
      <c r="M193" s="238"/>
      <c r="N193" s="238"/>
      <c r="O193" s="238"/>
      <c r="P193" s="238"/>
      <c r="Q193" s="238"/>
      <c r="R193" s="238"/>
      <c r="S193" s="238"/>
      <c r="T193" s="238"/>
      <c r="U193" s="117"/>
      <c r="V193" s="238"/>
      <c r="W193" s="238"/>
      <c r="X193" s="238"/>
      <c r="Y193" s="238"/>
      <c r="Z193" s="238"/>
      <c r="AA193" s="238"/>
      <c r="AB193" s="238"/>
      <c r="AC193" s="238"/>
      <c r="AD193" s="238"/>
      <c r="AE193" s="238"/>
      <c r="AF193" s="238"/>
      <c r="AG193" s="238"/>
      <c r="AH193" s="238"/>
      <c r="AI193" s="238"/>
      <c r="AJ193" s="238"/>
      <c r="AK193" s="238"/>
      <c r="AL193" s="238"/>
      <c r="AM193" s="238"/>
      <c r="AN193" s="238"/>
      <c r="AO193" s="238"/>
      <c r="AP193" s="238"/>
      <c r="AQ193" s="238"/>
      <c r="AR193" s="238"/>
      <c r="AS193" s="238"/>
      <c r="AT193" s="238"/>
      <c r="AU193" s="238"/>
      <c r="AV193" s="238"/>
      <c r="AW193" s="117"/>
      <c r="AX193" s="61">
        <v>44001</v>
      </c>
      <c r="AY193" s="236"/>
      <c r="AZ193" s="236"/>
      <c r="BA193" s="236"/>
      <c r="BB193" s="236"/>
      <c r="BC193" s="236"/>
      <c r="BD193" s="67"/>
      <c r="BE193" s="68"/>
      <c r="BF193" s="69"/>
      <c r="BG193" s="68"/>
      <c r="BH193" s="178"/>
      <c r="BI193" s="177"/>
    </row>
    <row r="194" spans="1:61" ht="15" customHeight="1">
      <c r="A194" s="55" t="s">
        <v>100</v>
      </c>
      <c r="B194" s="106" t="s">
        <v>696</v>
      </c>
      <c r="C194" s="206" t="s">
        <v>697</v>
      </c>
      <c r="D194" s="188" t="s">
        <v>698</v>
      </c>
      <c r="E194" s="187" t="s">
        <v>148</v>
      </c>
      <c r="F194" s="60"/>
      <c r="G194" s="183"/>
      <c r="H194" s="70"/>
      <c r="I194" s="237"/>
      <c r="J194" s="58"/>
      <c r="K194" s="237"/>
      <c r="L194" s="237"/>
      <c r="M194" s="238"/>
      <c r="N194" s="238"/>
      <c r="O194" s="238"/>
      <c r="P194" s="238"/>
      <c r="Q194" s="238"/>
      <c r="R194" s="238"/>
      <c r="S194" s="238"/>
      <c r="T194" s="238"/>
      <c r="U194" s="117"/>
      <c r="V194" s="238"/>
      <c r="W194" s="238"/>
      <c r="X194" s="238"/>
      <c r="Y194" s="238"/>
      <c r="Z194" s="238"/>
      <c r="AA194" s="238"/>
      <c r="AB194" s="238"/>
      <c r="AC194" s="238"/>
      <c r="AD194" s="238"/>
      <c r="AE194" s="238"/>
      <c r="AF194" s="238"/>
      <c r="AG194" s="238"/>
      <c r="AH194" s="238"/>
      <c r="AI194" s="238"/>
      <c r="AJ194" s="238" t="s">
        <v>17</v>
      </c>
      <c r="AK194" s="238"/>
      <c r="AL194" s="238"/>
      <c r="AM194" s="238"/>
      <c r="AN194" s="238"/>
      <c r="AO194" s="238"/>
      <c r="AP194" s="238"/>
      <c r="AQ194" s="238"/>
      <c r="AR194" s="238"/>
      <c r="AS194" s="238"/>
      <c r="AT194" s="238"/>
      <c r="AU194" s="238"/>
      <c r="AV194" s="238"/>
      <c r="AW194" s="117"/>
      <c r="AX194" s="61">
        <v>43871</v>
      </c>
      <c r="AY194" s="236"/>
      <c r="AZ194" s="236"/>
      <c r="BA194" s="236"/>
      <c r="BB194" s="236"/>
      <c r="BC194" s="236">
        <v>44271</v>
      </c>
      <c r="BD194" s="67"/>
      <c r="BE194" s="68"/>
      <c r="BF194" s="69"/>
      <c r="BG194" s="68"/>
      <c r="BH194" s="178"/>
      <c r="BI194" s="177"/>
    </row>
    <row r="195" spans="1:61" ht="15" customHeight="1">
      <c r="A195" s="55" t="s">
        <v>100</v>
      </c>
      <c r="B195" s="199" t="s">
        <v>699</v>
      </c>
      <c r="C195" s="210" t="s">
        <v>700</v>
      </c>
      <c r="D195" s="58" t="s">
        <v>701</v>
      </c>
      <c r="E195" s="60" t="s">
        <v>143</v>
      </c>
      <c r="F195" s="60" t="s">
        <v>143</v>
      </c>
      <c r="G195" s="183" t="s">
        <v>1</v>
      </c>
      <c r="H195" s="240" t="s">
        <v>127</v>
      </c>
      <c r="I195" s="79"/>
      <c r="J195" s="71" t="s">
        <v>1</v>
      </c>
      <c r="K195" s="79"/>
      <c r="L195" s="79"/>
      <c r="M195" s="80"/>
      <c r="N195" s="80"/>
      <c r="O195" s="80"/>
      <c r="P195" s="80"/>
      <c r="Q195" s="80"/>
      <c r="R195" s="80"/>
      <c r="S195" s="80"/>
      <c r="T195" s="80"/>
      <c r="U195" s="80"/>
      <c r="V195" s="80"/>
      <c r="W195" s="80"/>
      <c r="X195" s="80"/>
      <c r="Y195" s="80"/>
      <c r="Z195" s="81" t="s">
        <v>29</v>
      </c>
      <c r="AA195" s="191"/>
      <c r="AB195" s="80"/>
      <c r="AC195" s="80"/>
      <c r="AD195" s="80"/>
      <c r="AE195" s="80"/>
      <c r="AF195" s="80"/>
      <c r="AG195" s="80"/>
      <c r="AH195" s="80"/>
      <c r="AI195" s="81" t="s">
        <v>29</v>
      </c>
      <c r="AJ195" s="80"/>
      <c r="AK195" s="81" t="s">
        <v>23</v>
      </c>
      <c r="AL195" s="80"/>
      <c r="AM195" s="81" t="s">
        <v>29</v>
      </c>
      <c r="AN195" s="80"/>
      <c r="AO195" s="80"/>
      <c r="AP195" s="81" t="s">
        <v>29</v>
      </c>
      <c r="AQ195" s="80"/>
      <c r="AR195" s="80"/>
      <c r="AS195" s="80"/>
      <c r="AT195" s="81" t="s">
        <v>23</v>
      </c>
      <c r="AU195" s="80"/>
      <c r="AV195" s="80"/>
      <c r="AW195" s="80"/>
      <c r="AX195" s="82">
        <v>39173</v>
      </c>
      <c r="AY195" s="85">
        <v>42095</v>
      </c>
      <c r="AZ195" s="85">
        <v>42095</v>
      </c>
      <c r="BA195" s="86"/>
      <c r="BB195" s="85">
        <v>40452</v>
      </c>
      <c r="BC195" s="236"/>
      <c r="BD195" s="67"/>
      <c r="BE195" s="68"/>
      <c r="BF195" s="69"/>
      <c r="BG195" s="68"/>
      <c r="BH195" s="178"/>
      <c r="BI195" s="177"/>
    </row>
    <row r="196" spans="1:61">
      <c r="A196" s="90" t="s">
        <v>100</v>
      </c>
      <c r="B196" s="246" t="s">
        <v>702</v>
      </c>
      <c r="C196" s="247" t="s">
        <v>703</v>
      </c>
      <c r="D196" s="58" t="s">
        <v>704</v>
      </c>
      <c r="E196" s="122" t="s">
        <v>61</v>
      </c>
      <c r="F196" s="60" t="s">
        <v>705</v>
      </c>
      <c r="G196" s="183" t="s">
        <v>1</v>
      </c>
      <c r="H196" s="70"/>
      <c r="I196" s="64"/>
      <c r="J196" s="73"/>
      <c r="K196" s="64"/>
      <c r="L196" s="123"/>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9" t="s">
        <v>17</v>
      </c>
      <c r="AU196" s="118"/>
      <c r="AV196" s="118"/>
      <c r="AW196" s="118"/>
      <c r="AX196" s="61">
        <v>40238</v>
      </c>
      <c r="AY196" s="236">
        <v>42856</v>
      </c>
      <c r="AZ196" s="236">
        <v>42856</v>
      </c>
      <c r="BA196" s="236">
        <v>42909</v>
      </c>
      <c r="BB196" s="236">
        <v>43452</v>
      </c>
      <c r="BC196" s="236"/>
      <c r="BD196" s="67"/>
      <c r="BE196" s="68">
        <v>43452</v>
      </c>
      <c r="BF196" s="69" t="s">
        <v>11</v>
      </c>
      <c r="BG196" s="68"/>
      <c r="BH196" s="178"/>
      <c r="BI196" s="177"/>
    </row>
    <row r="197" spans="1:61" ht="15" customHeight="1">
      <c r="A197" s="90" t="s">
        <v>100</v>
      </c>
      <c r="B197" s="193" t="s">
        <v>706</v>
      </c>
      <c r="C197" s="206" t="s">
        <v>707</v>
      </c>
      <c r="D197" s="58" t="s">
        <v>708</v>
      </c>
      <c r="E197" s="99" t="s">
        <v>61</v>
      </c>
      <c r="F197" s="60" t="s">
        <v>692</v>
      </c>
      <c r="G197" s="183" t="s">
        <v>1</v>
      </c>
      <c r="H197" s="70"/>
      <c r="I197" s="79"/>
      <c r="J197" s="58"/>
      <c r="K197" s="79"/>
      <c r="L197" s="100"/>
      <c r="M197" s="91"/>
      <c r="N197" s="91"/>
      <c r="O197" s="91"/>
      <c r="P197" s="91"/>
      <c r="Q197" s="91"/>
      <c r="R197" s="91"/>
      <c r="S197" s="91"/>
      <c r="T197" s="91"/>
      <c r="U197" s="91"/>
      <c r="V197" s="91"/>
      <c r="W197" s="92" t="s">
        <v>29</v>
      </c>
      <c r="X197" s="91"/>
      <c r="Y197" s="91"/>
      <c r="Z197" s="92" t="s">
        <v>29</v>
      </c>
      <c r="AA197" s="92"/>
      <c r="AB197" s="91"/>
      <c r="AC197" s="92" t="s">
        <v>29</v>
      </c>
      <c r="AD197" s="92"/>
      <c r="AE197" s="91"/>
      <c r="AF197" s="91"/>
      <c r="AG197" s="92" t="s">
        <v>29</v>
      </c>
      <c r="AH197" s="91"/>
      <c r="AI197" s="91"/>
      <c r="AJ197" s="91"/>
      <c r="AK197" s="92" t="s">
        <v>29</v>
      </c>
      <c r="AL197" s="92" t="s">
        <v>29</v>
      </c>
      <c r="AM197" s="92" t="s">
        <v>29</v>
      </c>
      <c r="AN197" s="92" t="s">
        <v>29</v>
      </c>
      <c r="AO197" s="92" t="s">
        <v>29</v>
      </c>
      <c r="AP197" s="92" t="s">
        <v>29</v>
      </c>
      <c r="AQ197" s="91"/>
      <c r="AR197" s="91"/>
      <c r="AS197" s="91"/>
      <c r="AT197" s="92" t="s">
        <v>17</v>
      </c>
      <c r="AU197" s="91"/>
      <c r="AV197" s="91" t="s">
        <v>29</v>
      </c>
      <c r="AW197" s="91"/>
      <c r="AX197" s="82">
        <v>41426</v>
      </c>
      <c r="AY197" s="88">
        <v>42370</v>
      </c>
      <c r="AZ197" s="88">
        <v>42370</v>
      </c>
      <c r="BA197" s="88"/>
      <c r="BB197" s="89">
        <v>43475</v>
      </c>
      <c r="BC197" s="236">
        <v>43475</v>
      </c>
      <c r="BD197" s="67" t="s">
        <v>11</v>
      </c>
      <c r="BE197" s="68"/>
      <c r="BF197" s="69"/>
      <c r="BG197" s="68"/>
      <c r="BH197" s="178"/>
      <c r="BI197" s="177"/>
    </row>
    <row r="198" spans="1:61" ht="15" customHeight="1">
      <c r="A198" s="55" t="s">
        <v>105</v>
      </c>
      <c r="B198" s="106" t="s">
        <v>709</v>
      </c>
      <c r="C198" s="258" t="s">
        <v>710</v>
      </c>
      <c r="D198" s="58" t="s">
        <v>711</v>
      </c>
      <c r="E198" s="99" t="s">
        <v>117</v>
      </c>
      <c r="F198" s="60" t="s">
        <v>104</v>
      </c>
      <c r="G198" s="183" t="s">
        <v>1</v>
      </c>
      <c r="H198" s="70"/>
      <c r="I198" s="237"/>
      <c r="J198" s="58"/>
      <c r="K198" s="237"/>
      <c r="L198" s="237"/>
      <c r="M198" s="238"/>
      <c r="N198" s="238"/>
      <c r="O198" s="238"/>
      <c r="P198" s="238"/>
      <c r="Q198" s="238"/>
      <c r="R198" s="238"/>
      <c r="S198" s="238"/>
      <c r="T198" s="238"/>
      <c r="U198" s="117"/>
      <c r="V198" s="238"/>
      <c r="W198" s="238"/>
      <c r="X198" s="238"/>
      <c r="Y198" s="238"/>
      <c r="Z198" s="238"/>
      <c r="AA198" s="238"/>
      <c r="AB198" s="238" t="s">
        <v>23</v>
      </c>
      <c r="AC198" s="238"/>
      <c r="AD198" s="238"/>
      <c r="AE198" s="238"/>
      <c r="AF198" s="238"/>
      <c r="AG198" s="238"/>
      <c r="AH198" s="238"/>
      <c r="AI198" s="238"/>
      <c r="AJ198" s="238"/>
      <c r="AK198" s="238"/>
      <c r="AL198" s="238"/>
      <c r="AM198" s="238"/>
      <c r="AN198" s="238"/>
      <c r="AO198" s="238"/>
      <c r="AP198" s="238"/>
      <c r="AQ198" s="238"/>
      <c r="AR198" s="238"/>
      <c r="AS198" s="238"/>
      <c r="AT198" s="238"/>
      <c r="AU198" s="238"/>
      <c r="AV198" s="238"/>
      <c r="AW198" s="117"/>
      <c r="AX198" s="61">
        <v>41548</v>
      </c>
      <c r="AY198" s="236">
        <v>42156</v>
      </c>
      <c r="AZ198" s="236">
        <v>42186</v>
      </c>
      <c r="BA198" s="236">
        <v>42491</v>
      </c>
      <c r="BB198" s="236">
        <v>42339</v>
      </c>
      <c r="BC198" s="236"/>
      <c r="BD198" s="67"/>
      <c r="BE198" s="68"/>
      <c r="BF198" s="69"/>
      <c r="BG198" s="68"/>
      <c r="BH198" s="178"/>
      <c r="BI198" s="177"/>
    </row>
    <row r="199" spans="1:61" ht="15" customHeight="1">
      <c r="A199" s="55" t="s">
        <v>108</v>
      </c>
      <c r="B199" s="106" t="s">
        <v>712</v>
      </c>
      <c r="C199" s="206" t="s">
        <v>713</v>
      </c>
      <c r="D199" s="58" t="s">
        <v>714</v>
      </c>
      <c r="E199" s="59" t="s">
        <v>121</v>
      </c>
      <c r="F199" s="60" t="s">
        <v>104</v>
      </c>
      <c r="G199" s="183" t="s">
        <v>1</v>
      </c>
      <c r="H199" s="70"/>
      <c r="I199" s="237"/>
      <c r="J199" s="58"/>
      <c r="K199" s="237"/>
      <c r="L199" s="237"/>
      <c r="M199" s="238" t="s">
        <v>17</v>
      </c>
      <c r="N199" s="238"/>
      <c r="O199" s="238"/>
      <c r="P199" s="238"/>
      <c r="Q199" s="238"/>
      <c r="R199" s="238"/>
      <c r="S199" s="238"/>
      <c r="T199" s="238"/>
      <c r="U199" s="117"/>
      <c r="V199" s="238"/>
      <c r="W199" s="238"/>
      <c r="X199" s="238"/>
      <c r="Y199" s="238" t="s">
        <v>23</v>
      </c>
      <c r="Z199" s="238"/>
      <c r="AA199" s="238"/>
      <c r="AB199" s="238"/>
      <c r="AC199" s="238"/>
      <c r="AD199" s="238"/>
      <c r="AE199" s="238"/>
      <c r="AF199" s="238"/>
      <c r="AG199" s="238"/>
      <c r="AH199" s="238"/>
      <c r="AI199" s="238"/>
      <c r="AJ199" s="238"/>
      <c r="AK199" s="238"/>
      <c r="AL199" s="238"/>
      <c r="AM199" s="238"/>
      <c r="AN199" s="238"/>
      <c r="AO199" s="238"/>
      <c r="AP199" s="238"/>
      <c r="AQ199" s="238"/>
      <c r="AR199" s="238"/>
      <c r="AS199" s="238"/>
      <c r="AT199" s="238"/>
      <c r="AU199" s="238"/>
      <c r="AV199" s="238"/>
      <c r="AW199" s="117"/>
      <c r="AX199" s="61">
        <v>41609</v>
      </c>
      <c r="AY199" s="236">
        <v>43084</v>
      </c>
      <c r="AZ199" s="236">
        <v>42522</v>
      </c>
      <c r="BA199" s="236"/>
      <c r="BB199" s="236">
        <v>43073</v>
      </c>
      <c r="BC199" s="236">
        <v>43871</v>
      </c>
      <c r="BD199" s="67" t="s">
        <v>11</v>
      </c>
      <c r="BE199" s="68"/>
      <c r="BF199" s="69"/>
      <c r="BG199" s="68"/>
      <c r="BH199" s="178"/>
      <c r="BI199" s="177"/>
    </row>
    <row r="200" spans="1:61">
      <c r="A200" s="55" t="s">
        <v>105</v>
      </c>
      <c r="B200" s="199" t="s">
        <v>715</v>
      </c>
      <c r="C200" s="185" t="s">
        <v>716</v>
      </c>
      <c r="D200" s="185" t="s">
        <v>717</v>
      </c>
      <c r="E200" s="185" t="s">
        <v>401</v>
      </c>
      <c r="F200" s="191"/>
      <c r="G200" s="183" t="s">
        <v>1</v>
      </c>
      <c r="H200" s="70" t="s">
        <v>149</v>
      </c>
      <c r="I200" s="191"/>
      <c r="J200" s="191"/>
      <c r="K200" s="191"/>
      <c r="L200" s="191"/>
      <c r="M200" s="191"/>
      <c r="N200" s="191"/>
      <c r="O200" s="191"/>
      <c r="P200" s="191"/>
      <c r="Q200" s="191"/>
      <c r="R200" s="191"/>
      <c r="S200" s="191"/>
      <c r="T200" s="191"/>
      <c r="U200" s="191"/>
      <c r="V200" s="191"/>
      <c r="W200" s="191"/>
      <c r="X200" s="191"/>
      <c r="Y200" s="191"/>
      <c r="Z200" s="191"/>
      <c r="AA200" s="191"/>
      <c r="AB200" s="191"/>
      <c r="AC200" s="191"/>
      <c r="AD200" s="191"/>
      <c r="AE200" s="191"/>
      <c r="AF200" s="191"/>
      <c r="AG200" s="191"/>
      <c r="AH200" s="191"/>
      <c r="AI200" s="191"/>
      <c r="AJ200" s="238" t="s">
        <v>23</v>
      </c>
      <c r="AK200" s="191"/>
      <c r="AL200" s="191"/>
      <c r="AM200" s="191"/>
      <c r="AN200" s="191"/>
      <c r="AO200" s="191"/>
      <c r="AP200" s="191"/>
      <c r="AQ200" s="191"/>
      <c r="AR200" s="191"/>
      <c r="AS200" s="191"/>
      <c r="AT200" s="191"/>
      <c r="AU200" s="191"/>
      <c r="AV200" s="191"/>
      <c r="AW200" s="191"/>
      <c r="AX200" s="205" t="s">
        <v>225</v>
      </c>
      <c r="AY200" s="191"/>
      <c r="AZ200" s="191"/>
      <c r="BA200" s="191"/>
      <c r="BB200" s="191"/>
      <c r="BC200" s="236"/>
      <c r="BD200" s="67"/>
      <c r="BE200" s="68"/>
      <c r="BF200" s="69"/>
      <c r="BG200" s="68"/>
      <c r="BH200" s="178"/>
      <c r="BI200" s="177"/>
    </row>
    <row r="201" spans="1:61" ht="15" customHeight="1">
      <c r="A201" s="55" t="s">
        <v>100</v>
      </c>
      <c r="B201" s="199" t="s">
        <v>718</v>
      </c>
      <c r="C201" s="210" t="s">
        <v>719</v>
      </c>
      <c r="D201" s="58" t="s">
        <v>720</v>
      </c>
      <c r="E201" s="96" t="s">
        <v>401</v>
      </c>
      <c r="F201" s="60" t="s">
        <v>721</v>
      </c>
      <c r="G201" s="183" t="s">
        <v>1</v>
      </c>
      <c r="H201" s="70"/>
      <c r="I201" s="79"/>
      <c r="J201" s="58"/>
      <c r="K201" s="79"/>
      <c r="L201" s="114"/>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117" t="s">
        <v>17</v>
      </c>
      <c r="AR201" s="80"/>
      <c r="AS201" s="80"/>
      <c r="AT201" s="80"/>
      <c r="AU201" s="80"/>
      <c r="AV201" s="80"/>
      <c r="AW201" s="80"/>
      <c r="AX201" s="82">
        <v>43473</v>
      </c>
      <c r="AY201" s="97"/>
      <c r="AZ201" s="97"/>
      <c r="BA201" s="86"/>
      <c r="BB201" s="85">
        <v>43830</v>
      </c>
      <c r="BC201" s="236"/>
      <c r="BD201" s="67"/>
      <c r="BE201" s="68"/>
      <c r="BF201" s="69"/>
      <c r="BG201" s="68"/>
      <c r="BH201" s="178"/>
      <c r="BI201" s="177"/>
    </row>
    <row r="202" spans="1:61" ht="15" customHeight="1">
      <c r="A202" s="55" t="s">
        <v>105</v>
      </c>
      <c r="B202" s="199" t="s">
        <v>722</v>
      </c>
      <c r="C202" s="56" t="s">
        <v>723</v>
      </c>
      <c r="D202" s="58" t="s">
        <v>724</v>
      </c>
      <c r="E202" s="72" t="s">
        <v>401</v>
      </c>
      <c r="F202" s="60" t="s">
        <v>401</v>
      </c>
      <c r="G202" s="183" t="s">
        <v>1</v>
      </c>
      <c r="H202" s="70"/>
      <c r="I202" s="237"/>
      <c r="J202" s="73"/>
      <c r="K202" s="237"/>
      <c r="L202" s="74"/>
      <c r="M202" s="238"/>
      <c r="N202" s="238"/>
      <c r="O202" s="238"/>
      <c r="P202" s="238"/>
      <c r="Q202" s="238"/>
      <c r="R202" s="238"/>
      <c r="S202" s="238"/>
      <c r="T202" s="238"/>
      <c r="U202" s="238"/>
      <c r="V202" s="238"/>
      <c r="W202" s="117" t="s">
        <v>29</v>
      </c>
      <c r="X202" s="117" t="s">
        <v>29</v>
      </c>
      <c r="Y202" s="238"/>
      <c r="Z202" s="117" t="s">
        <v>29</v>
      </c>
      <c r="AA202" s="117"/>
      <c r="AB202" s="238"/>
      <c r="AC202" s="238"/>
      <c r="AD202" s="238"/>
      <c r="AE202" s="117" t="s">
        <v>29</v>
      </c>
      <c r="AF202" s="238"/>
      <c r="AG202" s="238"/>
      <c r="AH202" s="238"/>
      <c r="AI202" s="238"/>
      <c r="AJ202" s="238"/>
      <c r="AK202" s="117" t="s">
        <v>29</v>
      </c>
      <c r="AL202" s="238"/>
      <c r="AM202" s="238"/>
      <c r="AN202" s="238"/>
      <c r="AO202" s="238"/>
      <c r="AP202" s="117" t="s">
        <v>29</v>
      </c>
      <c r="AQ202" s="238"/>
      <c r="AR202" s="238"/>
      <c r="AS202" s="238"/>
      <c r="AT202" s="117" t="s">
        <v>29</v>
      </c>
      <c r="AU202" s="238"/>
      <c r="AV202" s="238"/>
      <c r="AW202" s="117" t="s">
        <v>29</v>
      </c>
      <c r="AX202" s="61">
        <v>40664</v>
      </c>
      <c r="AY202" s="236">
        <v>40848</v>
      </c>
      <c r="AZ202" s="236">
        <v>42036</v>
      </c>
      <c r="BA202" s="236">
        <v>42675</v>
      </c>
      <c r="BB202" s="236">
        <v>42736</v>
      </c>
      <c r="BC202" s="236"/>
      <c r="BD202" s="67"/>
      <c r="BE202" s="68"/>
      <c r="BF202" s="69"/>
      <c r="BG202" s="68"/>
      <c r="BH202" s="178"/>
      <c r="BI202" s="177"/>
    </row>
    <row r="203" spans="1:61" ht="15" customHeight="1">
      <c r="A203" s="55" t="s">
        <v>108</v>
      </c>
      <c r="B203" s="199" t="s">
        <v>725</v>
      </c>
      <c r="C203" s="206" t="s">
        <v>726</v>
      </c>
      <c r="D203" s="188" t="s">
        <v>727</v>
      </c>
      <c r="E203" s="187" t="s">
        <v>125</v>
      </c>
      <c r="F203" s="191"/>
      <c r="G203" s="183"/>
      <c r="H203" s="240" t="s">
        <v>127</v>
      </c>
      <c r="I203" s="191"/>
      <c r="J203" s="191"/>
      <c r="K203" s="191"/>
      <c r="L203" s="191"/>
      <c r="M203" s="191"/>
      <c r="N203" s="191"/>
      <c r="O203" s="191"/>
      <c r="P203" s="191"/>
      <c r="Q203" s="191"/>
      <c r="R203" s="191"/>
      <c r="S203" s="191"/>
      <c r="T203" s="191"/>
      <c r="U203" s="191"/>
      <c r="V203" s="191"/>
      <c r="W203" s="235" t="s">
        <v>29</v>
      </c>
      <c r="X203" s="191"/>
      <c r="Y203" s="191"/>
      <c r="Z203" s="191"/>
      <c r="AA203" s="191"/>
      <c r="AB203" s="191"/>
      <c r="AC203" s="191"/>
      <c r="AD203" s="191"/>
      <c r="AE203" s="191"/>
      <c r="AF203" s="235" t="s">
        <v>29</v>
      </c>
      <c r="AG203" s="191"/>
      <c r="AH203" s="191"/>
      <c r="AI203" s="191"/>
      <c r="AJ203" s="191"/>
      <c r="AK203" s="191"/>
      <c r="AL203" s="191"/>
      <c r="AM203" s="191"/>
      <c r="AN203" s="191"/>
      <c r="AO203" s="191"/>
      <c r="AP203" s="191"/>
      <c r="AQ203" s="191"/>
      <c r="AR203" s="191"/>
      <c r="AS203" s="191"/>
      <c r="AT203" s="191"/>
      <c r="AU203" s="191"/>
      <c r="AV203" s="191"/>
      <c r="AW203" s="117" t="s">
        <v>23</v>
      </c>
      <c r="AX203" s="236">
        <v>42795</v>
      </c>
      <c r="AY203" s="191"/>
      <c r="AZ203" s="191"/>
      <c r="BA203" s="191"/>
      <c r="BB203" s="191"/>
      <c r="BC203" s="236">
        <v>44245</v>
      </c>
      <c r="BD203" s="67"/>
      <c r="BE203" s="68"/>
      <c r="BF203" s="69"/>
      <c r="BG203" s="68"/>
      <c r="BH203" s="178"/>
      <c r="BI203" s="177"/>
    </row>
    <row r="204" spans="1:61" ht="15" customHeight="1">
      <c r="A204" s="90" t="s">
        <v>105</v>
      </c>
      <c r="B204" s="193" t="s">
        <v>728</v>
      </c>
      <c r="C204" s="206" t="s">
        <v>729</v>
      </c>
      <c r="D204" s="58" t="s">
        <v>730</v>
      </c>
      <c r="E204" s="99" t="s">
        <v>125</v>
      </c>
      <c r="F204" s="60" t="s">
        <v>459</v>
      </c>
      <c r="G204" s="183" t="s">
        <v>1</v>
      </c>
      <c r="H204" s="70"/>
      <c r="I204" s="79"/>
      <c r="J204" s="58"/>
      <c r="K204" s="79"/>
      <c r="L204" s="100"/>
      <c r="M204" s="91"/>
      <c r="N204" s="91"/>
      <c r="O204" s="91"/>
      <c r="P204" s="91"/>
      <c r="Q204" s="92" t="s">
        <v>29</v>
      </c>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2" t="s">
        <v>17</v>
      </c>
      <c r="AR204" s="91"/>
      <c r="AS204" s="91"/>
      <c r="AT204" s="91"/>
      <c r="AU204" s="91"/>
      <c r="AV204" s="91"/>
      <c r="AW204" s="91"/>
      <c r="AX204" s="82">
        <v>39965</v>
      </c>
      <c r="AY204" s="97">
        <v>42887</v>
      </c>
      <c r="AZ204" s="97">
        <v>42887</v>
      </c>
      <c r="BA204" s="97">
        <v>43475</v>
      </c>
      <c r="BB204" s="97">
        <v>43475</v>
      </c>
      <c r="BC204" s="236"/>
      <c r="BD204" s="67"/>
      <c r="BE204" s="68">
        <v>43902</v>
      </c>
      <c r="BF204" s="69" t="s">
        <v>11</v>
      </c>
      <c r="BG204" s="68"/>
      <c r="BH204" s="178"/>
      <c r="BI204" s="177"/>
    </row>
    <row r="205" spans="1:61">
      <c r="A205" s="55" t="s">
        <v>105</v>
      </c>
      <c r="B205" s="106" t="s">
        <v>731</v>
      </c>
      <c r="C205" s="210" t="s">
        <v>732</v>
      </c>
      <c r="D205" s="58" t="s">
        <v>733</v>
      </c>
      <c r="E205" s="59" t="s">
        <v>125</v>
      </c>
      <c r="F205" s="60" t="s">
        <v>459</v>
      </c>
      <c r="G205" s="183" t="s">
        <v>1</v>
      </c>
      <c r="H205" s="70"/>
      <c r="I205" s="237"/>
      <c r="J205" s="58"/>
      <c r="K205" s="237"/>
      <c r="L205" s="237"/>
      <c r="M205" s="238"/>
      <c r="N205" s="238"/>
      <c r="O205" s="238"/>
      <c r="P205" s="238"/>
      <c r="Q205" s="238"/>
      <c r="R205" s="238"/>
      <c r="S205" s="238"/>
      <c r="T205" s="238"/>
      <c r="U205" s="117"/>
      <c r="V205" s="238"/>
      <c r="W205" s="238"/>
      <c r="X205" s="238"/>
      <c r="Y205" s="238" t="s">
        <v>29</v>
      </c>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117"/>
      <c r="AX205" s="61">
        <v>42605</v>
      </c>
      <c r="AY205" s="236">
        <v>42917</v>
      </c>
      <c r="AZ205" s="236">
        <v>42948</v>
      </c>
      <c r="BA205" s="236"/>
      <c r="BB205" s="236">
        <v>43009</v>
      </c>
      <c r="BC205" s="236"/>
      <c r="BD205" s="67"/>
      <c r="BE205" s="68"/>
      <c r="BF205" s="69"/>
      <c r="BG205" s="68"/>
      <c r="BH205" s="178"/>
      <c r="BI205" s="177"/>
    </row>
    <row r="206" spans="1:61" ht="15" customHeight="1">
      <c r="A206" s="55" t="s">
        <v>105</v>
      </c>
      <c r="B206" s="106" t="s">
        <v>734</v>
      </c>
      <c r="C206" s="206" t="s">
        <v>735</v>
      </c>
      <c r="D206" s="58" t="s">
        <v>736</v>
      </c>
      <c r="E206" s="96" t="s">
        <v>125</v>
      </c>
      <c r="F206" s="60" t="s">
        <v>472</v>
      </c>
      <c r="G206" s="183" t="s">
        <v>1</v>
      </c>
      <c r="H206" s="70"/>
      <c r="I206" s="79"/>
      <c r="J206" s="58"/>
      <c r="K206" s="79"/>
      <c r="L206" s="114"/>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1" t="s">
        <v>29</v>
      </c>
      <c r="AR206" s="80"/>
      <c r="AS206" s="80"/>
      <c r="AT206" s="80"/>
      <c r="AU206" s="80"/>
      <c r="AV206" s="80"/>
      <c r="AW206" s="80"/>
      <c r="AX206" s="82">
        <v>39539</v>
      </c>
      <c r="AY206" s="97">
        <v>40330</v>
      </c>
      <c r="AZ206" s="97">
        <v>40299</v>
      </c>
      <c r="BA206" s="86"/>
      <c r="BB206" s="97">
        <v>40391</v>
      </c>
      <c r="BC206" s="236"/>
      <c r="BD206" s="67"/>
      <c r="BE206" s="68"/>
      <c r="BF206" s="69"/>
      <c r="BG206" s="68"/>
      <c r="BH206" s="178"/>
      <c r="BI206" s="177"/>
    </row>
    <row r="207" spans="1:61" ht="15" customHeight="1">
      <c r="A207" s="55" t="s">
        <v>105</v>
      </c>
      <c r="B207" s="106" t="s">
        <v>737</v>
      </c>
      <c r="C207" s="212" t="s">
        <v>738</v>
      </c>
      <c r="D207" s="188" t="s">
        <v>739</v>
      </c>
      <c r="E207" s="187" t="s">
        <v>740</v>
      </c>
      <c r="F207" s="191"/>
      <c r="G207" s="183"/>
      <c r="H207" s="70"/>
      <c r="I207" s="191"/>
      <c r="J207" s="191"/>
      <c r="K207" s="191"/>
      <c r="L207" s="191"/>
      <c r="M207" s="191"/>
      <c r="N207" s="191"/>
      <c r="O207" s="191"/>
      <c r="P207" s="191"/>
      <c r="Q207" s="191"/>
      <c r="R207" s="191"/>
      <c r="S207" s="191"/>
      <c r="T207" s="191"/>
      <c r="U207" s="191"/>
      <c r="V207" s="191"/>
      <c r="W207" s="191"/>
      <c r="X207" s="191"/>
      <c r="Y207" s="191"/>
      <c r="Z207" s="191"/>
      <c r="AA207" s="191"/>
      <c r="AB207" s="191"/>
      <c r="AC207" s="191"/>
      <c r="AD207" s="191"/>
      <c r="AE207" s="191"/>
      <c r="AF207" s="191"/>
      <c r="AG207" s="191"/>
      <c r="AH207" s="191"/>
      <c r="AI207" s="191"/>
      <c r="AJ207" s="191"/>
      <c r="AK207" s="191"/>
      <c r="AL207" s="191"/>
      <c r="AM207" s="191"/>
      <c r="AN207" s="191"/>
      <c r="AO207" s="191"/>
      <c r="AP207" s="191"/>
      <c r="AQ207" s="191"/>
      <c r="AR207" s="191"/>
      <c r="AS207" s="191"/>
      <c r="AT207" s="191"/>
      <c r="AU207" s="191"/>
      <c r="AV207" s="191"/>
      <c r="AW207" s="191"/>
      <c r="AX207" s="191"/>
      <c r="AY207" s="191"/>
      <c r="AZ207" s="191"/>
      <c r="BA207" s="191"/>
      <c r="BB207" s="191"/>
      <c r="BC207" s="236"/>
      <c r="BD207" s="67"/>
      <c r="BE207" s="68"/>
      <c r="BF207" s="69"/>
      <c r="BG207" s="68"/>
      <c r="BH207" s="178"/>
      <c r="BI207" s="177"/>
    </row>
    <row r="208" spans="1:61" ht="15" customHeight="1">
      <c r="A208" s="55" t="s">
        <v>105</v>
      </c>
      <c r="B208" s="106" t="s">
        <v>741</v>
      </c>
      <c r="C208" s="206" t="s">
        <v>742</v>
      </c>
      <c r="D208" s="58" t="s">
        <v>743</v>
      </c>
      <c r="E208" s="99" t="s">
        <v>143</v>
      </c>
      <c r="F208" s="58" t="s">
        <v>394</v>
      </c>
      <c r="G208" s="183" t="s">
        <v>1</v>
      </c>
      <c r="H208" s="70"/>
      <c r="I208" s="73"/>
      <c r="J208" s="58"/>
      <c r="K208" s="73"/>
      <c r="L208" s="15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60"/>
      <c r="AO208" s="119"/>
      <c r="AP208" s="119"/>
      <c r="AQ208" s="119"/>
      <c r="AR208" s="119"/>
      <c r="AS208" s="119"/>
      <c r="AT208" s="119"/>
      <c r="AU208" s="119"/>
      <c r="AV208" s="119"/>
      <c r="AW208" s="119"/>
      <c r="AX208" s="103">
        <v>43252</v>
      </c>
      <c r="AY208" s="89"/>
      <c r="AZ208" s="89"/>
      <c r="BA208" s="89"/>
      <c r="BB208" s="89"/>
      <c r="BC208" s="236">
        <v>43915</v>
      </c>
      <c r="BD208" s="67"/>
      <c r="BE208" s="68"/>
      <c r="BF208" s="69"/>
      <c r="BG208" s="68"/>
      <c r="BH208" s="178"/>
      <c r="BI208" s="177"/>
    </row>
    <row r="209" spans="1:61" ht="15" customHeight="1">
      <c r="A209" s="55" t="s">
        <v>105</v>
      </c>
      <c r="B209" s="106" t="s">
        <v>744</v>
      </c>
      <c r="C209" s="206" t="s">
        <v>745</v>
      </c>
      <c r="D209" s="58" t="s">
        <v>743</v>
      </c>
      <c r="E209" s="99" t="s">
        <v>143</v>
      </c>
      <c r="F209" s="58" t="s">
        <v>394</v>
      </c>
      <c r="G209" s="183" t="s">
        <v>1</v>
      </c>
      <c r="H209" s="70"/>
      <c r="I209" s="73"/>
      <c r="J209" s="58"/>
      <c r="K209" s="73"/>
      <c r="L209" s="15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60"/>
      <c r="AO209" s="119"/>
      <c r="AP209" s="119"/>
      <c r="AQ209" s="119"/>
      <c r="AR209" s="119"/>
      <c r="AS209" s="119"/>
      <c r="AT209" s="119"/>
      <c r="AU209" s="119"/>
      <c r="AV209" s="119"/>
      <c r="AW209" s="119"/>
      <c r="AX209" s="103">
        <v>43252</v>
      </c>
      <c r="AY209" s="89"/>
      <c r="AZ209" s="89"/>
      <c r="BA209" s="89"/>
      <c r="BB209" s="89"/>
      <c r="BC209" s="236">
        <v>43915</v>
      </c>
      <c r="BD209" s="67"/>
      <c r="BE209" s="68"/>
      <c r="BF209" s="69"/>
      <c r="BG209" s="68"/>
      <c r="BH209" s="178"/>
      <c r="BI209" s="177"/>
    </row>
    <row r="210" spans="1:61" ht="15" customHeight="1">
      <c r="A210" s="55" t="s">
        <v>100</v>
      </c>
      <c r="B210" s="106" t="s">
        <v>746</v>
      </c>
      <c r="C210" s="210" t="s">
        <v>747</v>
      </c>
      <c r="D210" s="58" t="s">
        <v>743</v>
      </c>
      <c r="E210" s="72" t="s">
        <v>103</v>
      </c>
      <c r="F210" s="60" t="s">
        <v>104</v>
      </c>
      <c r="G210" s="183" t="s">
        <v>1</v>
      </c>
      <c r="H210" s="70"/>
      <c r="I210" s="237"/>
      <c r="J210" s="58"/>
      <c r="K210" s="237"/>
      <c r="L210" s="74"/>
      <c r="M210" s="238"/>
      <c r="N210" s="238"/>
      <c r="O210" s="238"/>
      <c r="P210" s="238"/>
      <c r="Q210" s="238"/>
      <c r="R210" s="238"/>
      <c r="S210" s="238"/>
      <c r="T210" s="238"/>
      <c r="U210" s="238"/>
      <c r="V210" s="238"/>
      <c r="W210" s="238"/>
      <c r="X210" s="238"/>
      <c r="Y210" s="238"/>
      <c r="Z210" s="238"/>
      <c r="AA210" s="238"/>
      <c r="AB210" s="238"/>
      <c r="AC210" s="238"/>
      <c r="AD210" s="238"/>
      <c r="AE210" s="238"/>
      <c r="AF210" s="238"/>
      <c r="AG210" s="238"/>
      <c r="AH210" s="238"/>
      <c r="AI210" s="238"/>
      <c r="AJ210" s="238"/>
      <c r="AK210" s="117" t="s">
        <v>17</v>
      </c>
      <c r="AL210" s="238"/>
      <c r="AM210" s="238"/>
      <c r="AN210" s="238"/>
      <c r="AO210" s="238"/>
      <c r="AP210" s="238"/>
      <c r="AQ210" s="238"/>
      <c r="AR210" s="238"/>
      <c r="AS210" s="238"/>
      <c r="AT210" s="238"/>
      <c r="AU210" s="238"/>
      <c r="AV210" s="238"/>
      <c r="AW210" s="238"/>
      <c r="AX210" s="61">
        <v>41518</v>
      </c>
      <c r="AY210" s="236"/>
      <c r="AZ210" s="236"/>
      <c r="BA210" s="66"/>
      <c r="BB210" s="236"/>
      <c r="BC210" s="236"/>
      <c r="BD210" s="67"/>
      <c r="BE210" s="68"/>
      <c r="BF210" s="69"/>
      <c r="BG210" s="68"/>
      <c r="BH210" s="178"/>
      <c r="BI210" s="177"/>
    </row>
    <row r="211" spans="1:61" ht="15" customHeight="1">
      <c r="A211" s="55" t="s">
        <v>100</v>
      </c>
      <c r="B211" s="106" t="s">
        <v>748</v>
      </c>
      <c r="C211" s="206" t="s">
        <v>749</v>
      </c>
      <c r="D211" s="58" t="s">
        <v>743</v>
      </c>
      <c r="E211" s="60" t="s">
        <v>117</v>
      </c>
      <c r="F211" s="60" t="s">
        <v>104</v>
      </c>
      <c r="G211" s="183" t="s">
        <v>1</v>
      </c>
      <c r="H211" s="70"/>
      <c r="I211" s="79"/>
      <c r="J211" s="71" t="s">
        <v>1</v>
      </c>
      <c r="K211" s="79"/>
      <c r="L211" s="79"/>
      <c r="M211" s="80"/>
      <c r="N211" s="80"/>
      <c r="O211" s="80"/>
      <c r="P211" s="80"/>
      <c r="Q211" s="80"/>
      <c r="R211" s="80"/>
      <c r="S211" s="80"/>
      <c r="T211" s="80"/>
      <c r="U211" s="80"/>
      <c r="V211" s="80"/>
      <c r="W211" s="80"/>
      <c r="X211" s="80"/>
      <c r="Y211" s="80"/>
      <c r="Z211" s="80"/>
      <c r="AA211" s="80"/>
      <c r="AB211" s="81" t="s">
        <v>17</v>
      </c>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2">
        <v>42370</v>
      </c>
      <c r="AY211" s="236">
        <v>42396</v>
      </c>
      <c r="AZ211" s="236">
        <v>42396</v>
      </c>
      <c r="BA211" s="86"/>
      <c r="BB211" s="236">
        <v>42370</v>
      </c>
      <c r="BC211" s="236"/>
      <c r="BD211" s="67"/>
      <c r="BE211" s="68"/>
      <c r="BF211" s="69"/>
      <c r="BG211" s="68"/>
      <c r="BH211" s="178"/>
      <c r="BI211" s="177"/>
    </row>
    <row r="212" spans="1:61" ht="15" customHeight="1">
      <c r="A212" s="55" t="s">
        <v>105</v>
      </c>
      <c r="B212" s="106" t="s">
        <v>750</v>
      </c>
      <c r="C212" s="210" t="s">
        <v>751</v>
      </c>
      <c r="D212" s="58" t="s">
        <v>743</v>
      </c>
      <c r="E212" s="122" t="s">
        <v>143</v>
      </c>
      <c r="F212" s="60" t="s">
        <v>104</v>
      </c>
      <c r="G212" s="183" t="s">
        <v>1</v>
      </c>
      <c r="H212" s="70"/>
      <c r="I212" s="237"/>
      <c r="J212" s="58"/>
      <c r="K212" s="237"/>
      <c r="L212" s="123"/>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117" t="s">
        <v>23</v>
      </c>
      <c r="AK212" s="238"/>
      <c r="AL212" s="238"/>
      <c r="AM212" s="238"/>
      <c r="AN212" s="238"/>
      <c r="AO212" s="238"/>
      <c r="AP212" s="238"/>
      <c r="AQ212" s="238"/>
      <c r="AR212" s="238"/>
      <c r="AS212" s="238"/>
      <c r="AT212" s="238"/>
      <c r="AU212" s="238"/>
      <c r="AV212" s="238"/>
      <c r="AW212" s="238"/>
      <c r="AX212" s="61">
        <v>42761</v>
      </c>
      <c r="AY212" s="236"/>
      <c r="AZ212" s="236"/>
      <c r="BA212" s="66"/>
      <c r="BB212" s="236"/>
      <c r="BC212" s="236"/>
      <c r="BD212" s="67"/>
      <c r="BE212" s="68"/>
      <c r="BF212" s="69"/>
      <c r="BG212" s="68"/>
      <c r="BH212" s="178"/>
      <c r="BI212" s="177"/>
    </row>
    <row r="213" spans="1:61">
      <c r="A213" s="55" t="s">
        <v>105</v>
      </c>
      <c r="B213" s="106" t="s">
        <v>752</v>
      </c>
      <c r="C213" s="206" t="s">
        <v>753</v>
      </c>
      <c r="D213" s="58" t="s">
        <v>743</v>
      </c>
      <c r="E213" s="99" t="s">
        <v>143</v>
      </c>
      <c r="F213" s="58" t="s">
        <v>394</v>
      </c>
      <c r="G213" s="183" t="s">
        <v>1</v>
      </c>
      <c r="H213" s="70"/>
      <c r="I213" s="73"/>
      <c r="J213" s="58"/>
      <c r="K213" s="73"/>
      <c r="L213" s="15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60"/>
      <c r="AO213" s="119"/>
      <c r="AP213" s="119"/>
      <c r="AQ213" s="119"/>
      <c r="AR213" s="119"/>
      <c r="AS213" s="119"/>
      <c r="AT213" s="119"/>
      <c r="AU213" s="119"/>
      <c r="AV213" s="119"/>
      <c r="AW213" s="119"/>
      <c r="AX213" s="103">
        <v>43252</v>
      </c>
      <c r="AY213" s="89"/>
      <c r="AZ213" s="89"/>
      <c r="BA213" s="89"/>
      <c r="BB213" s="89"/>
      <c r="BC213" s="236"/>
      <c r="BD213" s="67"/>
      <c r="BE213" s="68"/>
      <c r="BF213" s="69"/>
      <c r="BG213" s="68"/>
      <c r="BH213" s="178"/>
      <c r="BI213" s="177"/>
    </row>
    <row r="214" spans="1:61" ht="15" customHeight="1">
      <c r="A214" s="55" t="s">
        <v>100</v>
      </c>
      <c r="B214" s="199" t="s">
        <v>754</v>
      </c>
      <c r="C214" s="206" t="s">
        <v>755</v>
      </c>
      <c r="D214" s="58" t="s">
        <v>756</v>
      </c>
      <c r="E214" s="147" t="s">
        <v>387</v>
      </c>
      <c r="F214" s="60" t="s">
        <v>104</v>
      </c>
      <c r="G214" s="183" t="s">
        <v>1</v>
      </c>
      <c r="H214" s="70"/>
      <c r="I214" s="73"/>
      <c r="J214" s="58"/>
      <c r="K214" s="73"/>
      <c r="L214" s="117"/>
      <c r="M214" s="117"/>
      <c r="N214" s="117"/>
      <c r="O214" s="117"/>
      <c r="P214" s="117"/>
      <c r="Q214" s="117"/>
      <c r="R214" s="117"/>
      <c r="S214" s="117"/>
      <c r="T214" s="117"/>
      <c r="U214" s="117"/>
      <c r="V214" s="117"/>
      <c r="W214" s="117"/>
      <c r="X214" s="117"/>
      <c r="Y214" s="117"/>
      <c r="Z214" s="117" t="s">
        <v>17</v>
      </c>
      <c r="AA214" s="117"/>
      <c r="AB214" s="117"/>
      <c r="AC214" s="117"/>
      <c r="AD214" s="117"/>
      <c r="AE214" s="117"/>
      <c r="AF214" s="117"/>
      <c r="AG214" s="117"/>
      <c r="AH214" s="117"/>
      <c r="AI214" s="117"/>
      <c r="AJ214" s="117"/>
      <c r="AK214" s="117"/>
      <c r="AL214" s="117"/>
      <c r="AM214" s="117"/>
      <c r="AN214" s="117"/>
      <c r="AO214" s="117"/>
      <c r="AP214" s="117"/>
      <c r="AQ214" s="117"/>
      <c r="AR214" s="117"/>
      <c r="AS214" s="117"/>
      <c r="AT214" s="117"/>
      <c r="AU214" s="117"/>
      <c r="AV214" s="117"/>
      <c r="AW214" s="117"/>
      <c r="AX214" s="103">
        <v>43430</v>
      </c>
      <c r="AY214" s="76"/>
      <c r="AZ214" s="76"/>
      <c r="BA214" s="76"/>
      <c r="BB214" s="76" t="s">
        <v>325</v>
      </c>
      <c r="BC214" s="236"/>
      <c r="BD214" s="67"/>
      <c r="BE214" s="68"/>
      <c r="BF214" s="69"/>
      <c r="BG214" s="68"/>
      <c r="BH214" s="178"/>
      <c r="BI214" s="177"/>
    </row>
    <row r="215" spans="1:61" ht="15" customHeight="1">
      <c r="A215" s="90" t="s">
        <v>100</v>
      </c>
      <c r="B215" s="193" t="s">
        <v>757</v>
      </c>
      <c r="C215" s="210" t="s">
        <v>758</v>
      </c>
      <c r="D215" s="58" t="s">
        <v>759</v>
      </c>
      <c r="E215" s="99" t="s">
        <v>387</v>
      </c>
      <c r="F215" s="60" t="s">
        <v>172</v>
      </c>
      <c r="G215" s="183" t="s">
        <v>1</v>
      </c>
      <c r="H215" s="70"/>
      <c r="I215" s="79"/>
      <c r="J215" s="58"/>
      <c r="K215" s="79"/>
      <c r="L215" s="100"/>
      <c r="M215" s="91"/>
      <c r="N215" s="91"/>
      <c r="O215" s="92" t="s">
        <v>23</v>
      </c>
      <c r="P215" s="91"/>
      <c r="Q215" s="91"/>
      <c r="R215" s="91"/>
      <c r="S215" s="91"/>
      <c r="T215" s="91"/>
      <c r="U215" s="91"/>
      <c r="V215" s="91"/>
      <c r="W215" s="91"/>
      <c r="X215" s="91"/>
      <c r="Y215" s="91"/>
      <c r="Z215" s="91"/>
      <c r="AA215" s="91"/>
      <c r="AB215" s="91"/>
      <c r="AC215" s="91"/>
      <c r="AD215" s="91"/>
      <c r="AE215" s="91"/>
      <c r="AF215" s="91"/>
      <c r="AG215" s="91"/>
      <c r="AH215" s="91"/>
      <c r="AI215" s="91"/>
      <c r="AJ215" s="91"/>
      <c r="AK215" s="119" t="s">
        <v>23</v>
      </c>
      <c r="AL215" s="91"/>
      <c r="AM215" s="91"/>
      <c r="AN215" s="91"/>
      <c r="AO215" s="91"/>
      <c r="AP215" s="91"/>
      <c r="AQ215" s="91"/>
      <c r="AR215" s="91"/>
      <c r="AS215" s="91"/>
      <c r="AT215" s="92" t="s">
        <v>17</v>
      </c>
      <c r="AU215" s="91"/>
      <c r="AV215" s="91"/>
      <c r="AW215" s="91"/>
      <c r="AX215" s="82">
        <v>39234</v>
      </c>
      <c r="AY215" s="97">
        <v>43101</v>
      </c>
      <c r="AZ215" s="97">
        <v>43009</v>
      </c>
      <c r="BA215" s="120"/>
      <c r="BB215" s="97">
        <v>40391</v>
      </c>
      <c r="BC215" s="236">
        <v>43999</v>
      </c>
      <c r="BD215" s="67"/>
      <c r="BE215" s="68"/>
      <c r="BF215" s="69"/>
      <c r="BG215" s="68"/>
      <c r="BH215" s="178"/>
      <c r="BI215" s="177"/>
    </row>
    <row r="216" spans="1:61" ht="15" customHeight="1">
      <c r="A216" s="55" t="s">
        <v>105</v>
      </c>
      <c r="B216" s="199" t="s">
        <v>760</v>
      </c>
      <c r="C216" s="212" t="s">
        <v>761</v>
      </c>
      <c r="D216" s="188" t="s">
        <v>762</v>
      </c>
      <c r="E216" s="187" t="s">
        <v>763</v>
      </c>
      <c r="F216" s="191"/>
      <c r="G216" s="183" t="s">
        <v>1</v>
      </c>
      <c r="H216" s="70"/>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61">
        <v>43711</v>
      </c>
      <c r="AY216" s="191"/>
      <c r="AZ216" s="191"/>
      <c r="BA216" s="191"/>
      <c r="BB216" s="191"/>
      <c r="BC216" s="236"/>
      <c r="BD216" s="67"/>
      <c r="BE216" s="68"/>
      <c r="BF216" s="69"/>
      <c r="BG216" s="68"/>
      <c r="BH216" s="178"/>
      <c r="BI216" s="177"/>
    </row>
    <row r="217" spans="1:61" ht="15" customHeight="1">
      <c r="A217" s="55" t="s">
        <v>105</v>
      </c>
      <c r="B217" s="106" t="s">
        <v>764</v>
      </c>
      <c r="C217" s="210" t="s">
        <v>765</v>
      </c>
      <c r="D217" s="58" t="s">
        <v>766</v>
      </c>
      <c r="E217" s="99" t="s">
        <v>61</v>
      </c>
      <c r="F217" s="60" t="s">
        <v>143</v>
      </c>
      <c r="G217" s="183" t="s">
        <v>1</v>
      </c>
      <c r="H217" s="70"/>
      <c r="I217" s="79"/>
      <c r="J217" s="58"/>
      <c r="K217" s="79"/>
      <c r="L217" s="100"/>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2" t="s">
        <v>29</v>
      </c>
      <c r="AU217" s="91"/>
      <c r="AV217" s="91"/>
      <c r="AW217" s="91"/>
      <c r="AX217" s="61">
        <v>41518</v>
      </c>
      <c r="AY217" s="88">
        <v>41548</v>
      </c>
      <c r="AZ217" s="88">
        <v>41548</v>
      </c>
      <c r="BA217" s="83"/>
      <c r="BB217" s="88">
        <v>41671</v>
      </c>
      <c r="BC217" s="236"/>
      <c r="BD217" s="67"/>
      <c r="BE217" s="68"/>
      <c r="BF217" s="69"/>
      <c r="BG217" s="68"/>
      <c r="BH217" s="178"/>
      <c r="BI217" s="177"/>
    </row>
    <row r="218" spans="1:61" ht="15" customHeight="1">
      <c r="A218" s="55" t="s">
        <v>105</v>
      </c>
      <c r="B218" s="199" t="s">
        <v>767</v>
      </c>
      <c r="C218" s="185" t="s">
        <v>768</v>
      </c>
      <c r="D218" s="185" t="s">
        <v>769</v>
      </c>
      <c r="E218" s="187" t="s">
        <v>143</v>
      </c>
      <c r="F218" s="191"/>
      <c r="G218" s="183"/>
      <c r="H218" s="70"/>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236"/>
      <c r="BD218" s="67"/>
      <c r="BE218" s="68"/>
      <c r="BF218" s="69"/>
      <c r="BG218" s="68"/>
      <c r="BH218" s="178"/>
      <c r="BI218" s="177"/>
    </row>
    <row r="219" spans="1:61" ht="15" customHeight="1">
      <c r="A219" s="55" t="s">
        <v>105</v>
      </c>
      <c r="B219" s="106" t="s">
        <v>770</v>
      </c>
      <c r="C219" s="210" t="s">
        <v>771</v>
      </c>
      <c r="D219" s="58" t="s">
        <v>772</v>
      </c>
      <c r="E219" s="185" t="s">
        <v>143</v>
      </c>
      <c r="F219" s="187"/>
      <c r="G219" s="183" t="s">
        <v>1</v>
      </c>
      <c r="H219" s="70"/>
      <c r="I219" s="237"/>
      <c r="J219" s="58"/>
      <c r="K219" s="237"/>
      <c r="L219" s="237"/>
      <c r="M219" s="238"/>
      <c r="N219" s="238"/>
      <c r="O219" s="238"/>
      <c r="P219" s="238"/>
      <c r="Q219" s="238"/>
      <c r="R219" s="238"/>
      <c r="S219" s="238"/>
      <c r="T219" s="238"/>
      <c r="U219" s="117"/>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117"/>
      <c r="AX219" s="61">
        <v>43887</v>
      </c>
      <c r="AY219" s="236"/>
      <c r="AZ219" s="236"/>
      <c r="BA219" s="236"/>
      <c r="BB219" s="236"/>
      <c r="BC219" s="236"/>
      <c r="BD219" s="67"/>
      <c r="BE219" s="68"/>
      <c r="BF219" s="69"/>
      <c r="BG219" s="68"/>
      <c r="BH219" s="178"/>
      <c r="BI219" s="177"/>
    </row>
    <row r="220" spans="1:61" ht="15" customHeight="1">
      <c r="A220" s="55" t="s">
        <v>100</v>
      </c>
      <c r="B220" s="106" t="s">
        <v>773</v>
      </c>
      <c r="C220" s="210" t="s">
        <v>774</v>
      </c>
      <c r="D220" s="58" t="s">
        <v>775</v>
      </c>
      <c r="E220" s="59" t="s">
        <v>401</v>
      </c>
      <c r="F220" s="60" t="s">
        <v>198</v>
      </c>
      <c r="G220" s="183" t="s">
        <v>1</v>
      </c>
      <c r="H220" s="70"/>
      <c r="I220" s="237"/>
      <c r="J220" s="58"/>
      <c r="K220" s="237"/>
      <c r="L220" s="237"/>
      <c r="M220" s="238"/>
      <c r="N220" s="238"/>
      <c r="O220" s="238"/>
      <c r="P220" s="238"/>
      <c r="Q220" s="238"/>
      <c r="R220" s="238"/>
      <c r="S220" s="238"/>
      <c r="T220" s="238"/>
      <c r="U220" s="238"/>
      <c r="V220" s="238"/>
      <c r="W220" s="238"/>
      <c r="X220" s="238"/>
      <c r="Y220" s="117" t="s">
        <v>17</v>
      </c>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61">
        <v>41791</v>
      </c>
      <c r="AY220" s="65">
        <v>43132</v>
      </c>
      <c r="AZ220" s="65"/>
      <c r="BA220" s="66"/>
      <c r="BB220" s="65"/>
      <c r="BC220" s="236"/>
      <c r="BD220" s="67"/>
      <c r="BE220" s="68"/>
      <c r="BF220" s="69"/>
      <c r="BG220" s="68"/>
      <c r="BH220" s="178"/>
      <c r="BI220" s="177"/>
    </row>
    <row r="221" spans="1:61">
      <c r="A221" s="55" t="s">
        <v>105</v>
      </c>
      <c r="B221" s="106" t="s">
        <v>776</v>
      </c>
      <c r="C221" s="211" t="s">
        <v>777</v>
      </c>
      <c r="D221" s="188" t="s">
        <v>778</v>
      </c>
      <c r="E221" s="187" t="s">
        <v>779</v>
      </c>
      <c r="F221" s="187" t="s">
        <v>779</v>
      </c>
      <c r="G221" s="183"/>
      <c r="H221" s="70"/>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236"/>
      <c r="BD221" s="67"/>
      <c r="BE221" s="68"/>
      <c r="BF221" s="69"/>
      <c r="BG221" s="68"/>
      <c r="BH221" s="178"/>
      <c r="BI221" s="177"/>
    </row>
    <row r="222" spans="1:61">
      <c r="A222" s="55" t="s">
        <v>105</v>
      </c>
      <c r="B222" s="106" t="s">
        <v>780</v>
      </c>
      <c r="C222" s="185" t="s">
        <v>781</v>
      </c>
      <c r="D222" s="185" t="s">
        <v>782</v>
      </c>
      <c r="E222" s="185" t="s">
        <v>125</v>
      </c>
      <c r="F222" s="191"/>
      <c r="G222" s="183"/>
      <c r="H222" s="70"/>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236"/>
      <c r="BD222" s="67"/>
      <c r="BE222" s="68"/>
      <c r="BF222" s="69"/>
      <c r="BG222" s="68"/>
      <c r="BH222" s="178"/>
      <c r="BI222" s="177"/>
    </row>
    <row r="223" spans="1:61" ht="15" customHeight="1">
      <c r="A223" s="55" t="s">
        <v>105</v>
      </c>
      <c r="B223" s="199" t="s">
        <v>783</v>
      </c>
      <c r="C223" s="208" t="s">
        <v>784</v>
      </c>
      <c r="D223" s="186" t="s">
        <v>785</v>
      </c>
      <c r="E223" s="187" t="s">
        <v>125</v>
      </c>
      <c r="F223" s="191"/>
      <c r="G223" s="183"/>
      <c r="H223" s="70" t="s">
        <v>149</v>
      </c>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236"/>
      <c r="BD223" s="67"/>
      <c r="BE223" s="68"/>
      <c r="BF223" s="69"/>
      <c r="BG223" s="68"/>
      <c r="BH223" s="178"/>
      <c r="BI223" s="177"/>
    </row>
    <row r="224" spans="1:61" ht="15" customHeight="1">
      <c r="A224" s="55" t="s">
        <v>100</v>
      </c>
      <c r="B224" s="199" t="s">
        <v>786</v>
      </c>
      <c r="C224" s="206" t="s">
        <v>787</v>
      </c>
      <c r="D224" s="58" t="s">
        <v>788</v>
      </c>
      <c r="E224" s="72" t="s">
        <v>143</v>
      </c>
      <c r="F224" s="60" t="s">
        <v>394</v>
      </c>
      <c r="G224" s="183" t="s">
        <v>1</v>
      </c>
      <c r="H224" s="70" t="s">
        <v>149</v>
      </c>
      <c r="I224" s="237"/>
      <c r="J224" s="58"/>
      <c r="K224" s="237"/>
      <c r="L224" s="74"/>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9" t="s">
        <v>17</v>
      </c>
      <c r="AU224" s="118"/>
      <c r="AV224" s="118"/>
      <c r="AW224" s="179"/>
      <c r="AX224" s="61">
        <v>41579</v>
      </c>
      <c r="AY224" s="236">
        <v>41518</v>
      </c>
      <c r="AZ224" s="236">
        <v>41518</v>
      </c>
      <c r="BA224" s="236">
        <v>42979</v>
      </c>
      <c r="BB224" s="236">
        <v>41640</v>
      </c>
      <c r="BC224" s="236"/>
      <c r="BD224" s="67"/>
      <c r="BE224" s="68"/>
      <c r="BF224" s="69"/>
      <c r="BG224" s="68"/>
      <c r="BH224" s="178"/>
      <c r="BI224" s="177"/>
    </row>
    <row r="225" spans="1:61" ht="15" customHeight="1">
      <c r="A225" s="90" t="s">
        <v>105</v>
      </c>
      <c r="B225" s="193" t="s">
        <v>789</v>
      </c>
      <c r="C225" s="207" t="s">
        <v>790</v>
      </c>
      <c r="D225" s="58" t="s">
        <v>791</v>
      </c>
      <c r="E225" s="59" t="s">
        <v>121</v>
      </c>
      <c r="F225" s="60" t="s">
        <v>104</v>
      </c>
      <c r="G225" s="183" t="s">
        <v>1</v>
      </c>
      <c r="H225" s="70"/>
      <c r="I225" s="75"/>
      <c r="J225" s="125"/>
      <c r="K225" s="75"/>
      <c r="L225" s="237"/>
      <c r="M225" s="119" t="s">
        <v>23</v>
      </c>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79"/>
      <c r="AX225" s="61">
        <v>41426</v>
      </c>
      <c r="AY225" s="236">
        <v>41852</v>
      </c>
      <c r="AZ225" s="236">
        <v>42036</v>
      </c>
      <c r="BA225" s="63"/>
      <c r="BB225" s="94">
        <v>41518</v>
      </c>
      <c r="BC225" s="236"/>
      <c r="BD225" s="67"/>
      <c r="BE225" s="68"/>
      <c r="BF225" s="69"/>
      <c r="BG225" s="68"/>
      <c r="BH225" s="178"/>
      <c r="BI225" s="177"/>
    </row>
    <row r="226" spans="1:61">
      <c r="A226" s="90" t="s">
        <v>105</v>
      </c>
      <c r="B226" s="199" t="s">
        <v>792</v>
      </c>
      <c r="C226" s="191" t="s">
        <v>793</v>
      </c>
      <c r="D226" s="191" t="s">
        <v>794</v>
      </c>
      <c r="E226" s="59" t="s">
        <v>121</v>
      </c>
      <c r="F226" s="191"/>
      <c r="G226" s="183"/>
      <c r="H226" s="70"/>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253"/>
      <c r="AX226" s="191"/>
      <c r="AY226" s="191"/>
      <c r="AZ226" s="191"/>
      <c r="BA226" s="191"/>
      <c r="BB226" s="191"/>
      <c r="BC226" s="236"/>
      <c r="BD226" s="67"/>
      <c r="BE226" s="68"/>
      <c r="BF226" s="69"/>
      <c r="BG226" s="68"/>
      <c r="BH226" s="178"/>
      <c r="BI226" s="177"/>
    </row>
    <row r="227" spans="1:61" ht="15" customHeight="1">
      <c r="A227" s="55" t="s">
        <v>105</v>
      </c>
      <c r="B227" s="106" t="s">
        <v>795</v>
      </c>
      <c r="C227" s="206" t="s">
        <v>796</v>
      </c>
      <c r="D227" s="58" t="s">
        <v>797</v>
      </c>
      <c r="E227" s="60" t="s">
        <v>61</v>
      </c>
      <c r="F227" s="60" t="s">
        <v>705</v>
      </c>
      <c r="G227" s="183" t="s">
        <v>1</v>
      </c>
      <c r="H227" s="70"/>
      <c r="I227" s="79"/>
      <c r="J227" s="58"/>
      <c r="K227" s="79"/>
      <c r="L227" s="79"/>
      <c r="M227" s="80"/>
      <c r="N227" s="80"/>
      <c r="O227" s="80"/>
      <c r="P227" s="80"/>
      <c r="Q227" s="81" t="s">
        <v>29</v>
      </c>
      <c r="R227" s="80"/>
      <c r="S227" s="80"/>
      <c r="T227" s="80"/>
      <c r="U227" s="80"/>
      <c r="V227" s="80"/>
      <c r="W227" s="80"/>
      <c r="X227" s="80"/>
      <c r="Y227" s="80"/>
      <c r="Z227" s="80"/>
      <c r="AA227" s="80"/>
      <c r="AB227" s="80"/>
      <c r="AC227" s="81" t="s">
        <v>29</v>
      </c>
      <c r="AD227" s="81"/>
      <c r="AE227" s="80"/>
      <c r="AF227" s="80"/>
      <c r="AG227" s="80"/>
      <c r="AH227" s="80"/>
      <c r="AI227" s="80"/>
      <c r="AJ227" s="80"/>
      <c r="AK227" s="80"/>
      <c r="AL227" s="80"/>
      <c r="AM227" s="81" t="s">
        <v>29</v>
      </c>
      <c r="AN227" s="80"/>
      <c r="AO227" s="80"/>
      <c r="AP227" s="80"/>
      <c r="AQ227" s="80"/>
      <c r="AR227" s="80"/>
      <c r="AS227" s="80"/>
      <c r="AT227" s="81" t="s">
        <v>29</v>
      </c>
      <c r="AU227" s="80"/>
      <c r="AV227" s="81" t="s">
        <v>29</v>
      </c>
      <c r="AW227" s="81" t="s">
        <v>29</v>
      </c>
      <c r="AX227" s="82">
        <v>40544</v>
      </c>
      <c r="AY227" s="85">
        <v>42186</v>
      </c>
      <c r="AZ227" s="85">
        <v>42186</v>
      </c>
      <c r="BA227" s="86"/>
      <c r="BB227" s="85">
        <v>42767</v>
      </c>
      <c r="BC227" s="236">
        <v>44428</v>
      </c>
      <c r="BD227" s="67"/>
      <c r="BE227" s="68"/>
      <c r="BF227" s="69"/>
      <c r="BG227" s="68"/>
      <c r="BH227" s="178"/>
      <c r="BI227" s="177"/>
    </row>
    <row r="228" spans="1:61" ht="15" customHeight="1">
      <c r="A228" s="55" t="s">
        <v>105</v>
      </c>
      <c r="B228" s="106" t="s">
        <v>798</v>
      </c>
      <c r="C228" s="206" t="s">
        <v>799</v>
      </c>
      <c r="D228" s="58" t="s">
        <v>800</v>
      </c>
      <c r="E228" s="60" t="s">
        <v>134</v>
      </c>
      <c r="F228" s="60" t="s">
        <v>163</v>
      </c>
      <c r="G228" s="183" t="s">
        <v>1</v>
      </c>
      <c r="H228" s="70"/>
      <c r="I228" s="79"/>
      <c r="J228" s="58"/>
      <c r="K228" s="79"/>
      <c r="L228" s="79"/>
      <c r="M228" s="80"/>
      <c r="N228" s="80"/>
      <c r="O228" s="80"/>
      <c r="P228" s="80"/>
      <c r="Q228" s="80"/>
      <c r="R228" s="80"/>
      <c r="S228" s="80"/>
      <c r="T228" s="80"/>
      <c r="U228" s="80"/>
      <c r="V228" s="80" t="s">
        <v>29</v>
      </c>
      <c r="W228" s="80"/>
      <c r="X228" s="80"/>
      <c r="Y228" s="81" t="s">
        <v>23</v>
      </c>
      <c r="Z228" s="80"/>
      <c r="AA228" s="80"/>
      <c r="AB228" s="80"/>
      <c r="AC228" s="80"/>
      <c r="AD228" s="80"/>
      <c r="AE228" s="81" t="s">
        <v>23</v>
      </c>
      <c r="AF228" s="80"/>
      <c r="AG228" s="80"/>
      <c r="AH228" s="80"/>
      <c r="AI228" s="80"/>
      <c r="AJ228" s="80"/>
      <c r="AK228" s="80"/>
      <c r="AL228" s="80"/>
      <c r="AM228" s="80"/>
      <c r="AN228" s="80"/>
      <c r="AO228" s="80"/>
      <c r="AP228" s="80"/>
      <c r="AQ228" s="80"/>
      <c r="AR228" s="80"/>
      <c r="AS228" s="80"/>
      <c r="AT228" s="80"/>
      <c r="AU228" s="80"/>
      <c r="AV228" s="80"/>
      <c r="AW228" s="80"/>
      <c r="AX228" s="82">
        <v>39326</v>
      </c>
      <c r="AY228" s="85">
        <v>42461</v>
      </c>
      <c r="AZ228" s="85">
        <v>42430</v>
      </c>
      <c r="BA228" s="88">
        <v>42491</v>
      </c>
      <c r="BB228" s="85">
        <v>43221</v>
      </c>
      <c r="BC228" s="236"/>
      <c r="BD228" s="67"/>
      <c r="BE228" s="68">
        <v>44428</v>
      </c>
      <c r="BF228" s="69" t="s">
        <v>11</v>
      </c>
      <c r="BG228" s="68"/>
      <c r="BH228" s="178"/>
      <c r="BI228" s="177"/>
    </row>
    <row r="229" spans="1:61">
      <c r="A229" s="55" t="s">
        <v>105</v>
      </c>
      <c r="B229" s="106" t="s">
        <v>801</v>
      </c>
      <c r="C229" s="206" t="s">
        <v>802</v>
      </c>
      <c r="D229" s="58" t="s">
        <v>803</v>
      </c>
      <c r="E229" s="185" t="s">
        <v>134</v>
      </c>
      <c r="F229" s="187" t="s">
        <v>804</v>
      </c>
      <c r="G229" s="183"/>
      <c r="H229" s="70" t="s">
        <v>149</v>
      </c>
      <c r="I229" s="237"/>
      <c r="J229" s="58"/>
      <c r="K229" s="237"/>
      <c r="L229" s="237"/>
      <c r="M229" s="238"/>
      <c r="N229" s="238"/>
      <c r="O229" s="238"/>
      <c r="P229" s="238"/>
      <c r="Q229" s="238"/>
      <c r="R229" s="238"/>
      <c r="S229" s="238"/>
      <c r="T229" s="238"/>
      <c r="U229" s="117"/>
      <c r="V229" s="238"/>
      <c r="W229" s="238"/>
      <c r="X229" s="238"/>
      <c r="Y229" s="238"/>
      <c r="Z229" s="238"/>
      <c r="AA229" s="238"/>
      <c r="AB229" s="238"/>
      <c r="AC229" s="238"/>
      <c r="AD229" s="238"/>
      <c r="AE229" s="238"/>
      <c r="AF229" s="238"/>
      <c r="AG229" s="238"/>
      <c r="AH229" s="238"/>
      <c r="AI229" s="238"/>
      <c r="AJ229" s="238"/>
      <c r="AK229" s="238"/>
      <c r="AL229" s="238"/>
      <c r="AM229" s="238"/>
      <c r="AN229" s="238"/>
      <c r="AO229" s="238"/>
      <c r="AP229" s="238"/>
      <c r="AQ229" s="238"/>
      <c r="AR229" s="238"/>
      <c r="AS229" s="238"/>
      <c r="AT229" s="238"/>
      <c r="AU229" s="238"/>
      <c r="AV229" s="238"/>
      <c r="AW229" s="117"/>
      <c r="AX229" s="61"/>
      <c r="AY229" s="236"/>
      <c r="AZ229" s="236"/>
      <c r="BA229" s="236"/>
      <c r="BB229" s="236"/>
      <c r="BC229" s="236"/>
      <c r="BD229" s="67"/>
      <c r="BE229" s="68"/>
      <c r="BF229" s="69"/>
      <c r="BG229" s="68"/>
      <c r="BH229" s="178"/>
      <c r="BI229" s="177"/>
    </row>
    <row r="230" spans="1:61" ht="15" customHeight="1">
      <c r="A230" s="55" t="s">
        <v>108</v>
      </c>
      <c r="B230" s="106" t="s">
        <v>805</v>
      </c>
      <c r="C230" s="87" t="s">
        <v>806</v>
      </c>
      <c r="D230" s="58" t="s">
        <v>807</v>
      </c>
      <c r="E230" s="72" t="s">
        <v>147</v>
      </c>
      <c r="F230" s="60" t="s">
        <v>134</v>
      </c>
      <c r="G230" s="183" t="s">
        <v>1</v>
      </c>
      <c r="H230" s="70"/>
      <c r="I230" s="237"/>
      <c r="J230" s="58"/>
      <c r="K230" s="237"/>
      <c r="L230" s="237"/>
      <c r="M230" s="238"/>
      <c r="N230" s="238"/>
      <c r="O230" s="238"/>
      <c r="P230" s="238"/>
      <c r="Q230" s="238"/>
      <c r="R230" s="238"/>
      <c r="S230" s="238"/>
      <c r="T230" s="238"/>
      <c r="U230" s="117"/>
      <c r="V230" s="238"/>
      <c r="W230" s="238"/>
      <c r="X230" s="238"/>
      <c r="Y230" s="238"/>
      <c r="Z230" s="238"/>
      <c r="AA230" s="238"/>
      <c r="AB230" s="238"/>
      <c r="AC230" s="238"/>
      <c r="AD230" s="238"/>
      <c r="AE230" s="238"/>
      <c r="AF230" s="238"/>
      <c r="AG230" s="238"/>
      <c r="AH230" s="238"/>
      <c r="AI230" s="238"/>
      <c r="AJ230" s="238"/>
      <c r="AK230" s="238"/>
      <c r="AL230" s="238"/>
      <c r="AM230" s="238"/>
      <c r="AN230" s="238"/>
      <c r="AO230" s="238"/>
      <c r="AP230" s="238"/>
      <c r="AQ230" s="238"/>
      <c r="AR230" s="238"/>
      <c r="AS230" s="238"/>
      <c r="AT230" s="238"/>
      <c r="AU230" s="238"/>
      <c r="AV230" s="238"/>
      <c r="AW230" s="117"/>
      <c r="AX230" s="61">
        <v>41609</v>
      </c>
      <c r="AY230" s="236"/>
      <c r="AZ230" s="236"/>
      <c r="BA230" s="236"/>
      <c r="BB230" s="236"/>
      <c r="BC230" s="236">
        <v>43886</v>
      </c>
      <c r="BD230" s="67"/>
      <c r="BE230" s="68"/>
      <c r="BF230" s="69"/>
      <c r="BG230" s="68"/>
      <c r="BH230" s="178"/>
      <c r="BI230" s="177"/>
    </row>
    <row r="231" spans="1:61" ht="15" customHeight="1">
      <c r="A231" s="55" t="s">
        <v>105</v>
      </c>
      <c r="B231" s="106" t="s">
        <v>808</v>
      </c>
      <c r="C231" s="210" t="s">
        <v>809</v>
      </c>
      <c r="D231" s="58" t="s">
        <v>810</v>
      </c>
      <c r="E231" s="144" t="s">
        <v>134</v>
      </c>
      <c r="F231" s="60" t="s">
        <v>163</v>
      </c>
      <c r="G231" s="183" t="s">
        <v>1</v>
      </c>
      <c r="H231" s="70"/>
      <c r="I231" s="79"/>
      <c r="J231" s="58"/>
      <c r="K231" s="79"/>
      <c r="L231" s="145"/>
      <c r="M231" s="91"/>
      <c r="N231" s="91"/>
      <c r="O231" s="91"/>
      <c r="P231" s="91"/>
      <c r="Q231" s="91"/>
      <c r="R231" s="91"/>
      <c r="S231" s="91"/>
      <c r="T231" s="91"/>
      <c r="U231" s="91"/>
      <c r="V231" s="238"/>
      <c r="W231" s="91"/>
      <c r="X231" s="91"/>
      <c r="Y231" s="91"/>
      <c r="Z231" s="91"/>
      <c r="AA231" s="91"/>
      <c r="AB231" s="91"/>
      <c r="AC231" s="91"/>
      <c r="AD231" s="91"/>
      <c r="AE231" s="91"/>
      <c r="AF231" s="91"/>
      <c r="AG231" s="146"/>
      <c r="AH231" s="91"/>
      <c r="AI231" s="91"/>
      <c r="AJ231" s="91"/>
      <c r="AK231" s="91"/>
      <c r="AL231" s="91"/>
      <c r="AM231" s="91"/>
      <c r="AN231" s="91"/>
      <c r="AO231" s="91"/>
      <c r="AP231" s="91"/>
      <c r="AQ231" s="91"/>
      <c r="AR231" s="91"/>
      <c r="AS231" s="91"/>
      <c r="AT231" s="91"/>
      <c r="AU231" s="91"/>
      <c r="AV231" s="91"/>
      <c r="AW231" s="91"/>
      <c r="AX231" s="82">
        <v>43118</v>
      </c>
      <c r="AY231" s="88"/>
      <c r="AZ231" s="88"/>
      <c r="BA231" s="83"/>
      <c r="BB231" s="88"/>
      <c r="BC231" s="236"/>
      <c r="BD231" s="67"/>
      <c r="BE231" s="68"/>
      <c r="BF231" s="69"/>
      <c r="BG231" s="68"/>
      <c r="BH231" s="178"/>
      <c r="BI231" s="177"/>
    </row>
    <row r="232" spans="1:61" ht="15" customHeight="1">
      <c r="A232" s="55" t="s">
        <v>108</v>
      </c>
      <c r="B232" s="106" t="s">
        <v>811</v>
      </c>
      <c r="C232" s="210" t="s">
        <v>812</v>
      </c>
      <c r="D232" s="58" t="s">
        <v>813</v>
      </c>
      <c r="E232" s="72" t="s">
        <v>134</v>
      </c>
      <c r="F232" s="60" t="s">
        <v>163</v>
      </c>
      <c r="G232" s="183" t="s">
        <v>1</v>
      </c>
      <c r="H232" s="70"/>
      <c r="I232" s="237"/>
      <c r="J232" s="58" t="s">
        <v>1</v>
      </c>
      <c r="K232" s="237"/>
      <c r="L232" s="237"/>
      <c r="M232" s="238"/>
      <c r="N232" s="238"/>
      <c r="O232" s="238"/>
      <c r="P232" s="238"/>
      <c r="Q232" s="238"/>
      <c r="R232" s="238"/>
      <c r="S232" s="238"/>
      <c r="T232" s="238"/>
      <c r="U232" s="117"/>
      <c r="V232" s="238" t="s">
        <v>17</v>
      </c>
      <c r="W232" s="238"/>
      <c r="X232" s="238"/>
      <c r="Y232" s="238"/>
      <c r="Z232" s="238"/>
      <c r="AA232" s="238"/>
      <c r="AB232" s="238"/>
      <c r="AC232" s="238"/>
      <c r="AD232" s="238"/>
      <c r="AE232" s="238"/>
      <c r="AF232" s="238"/>
      <c r="AG232" s="238"/>
      <c r="AH232" s="238"/>
      <c r="AI232" s="238"/>
      <c r="AJ232" s="238" t="s">
        <v>29</v>
      </c>
      <c r="AK232" s="238" t="s">
        <v>23</v>
      </c>
      <c r="AL232" s="238"/>
      <c r="AM232" s="238"/>
      <c r="AN232" s="238"/>
      <c r="AO232" s="238"/>
      <c r="AP232" s="238"/>
      <c r="AQ232" s="238"/>
      <c r="AR232" s="238"/>
      <c r="AS232" s="238"/>
      <c r="AT232" s="238"/>
      <c r="AU232" s="238"/>
      <c r="AV232" s="238"/>
      <c r="AW232" s="117"/>
      <c r="AX232" s="61">
        <v>40086</v>
      </c>
      <c r="AY232" s="236">
        <v>40118</v>
      </c>
      <c r="AZ232" s="236">
        <v>40148</v>
      </c>
      <c r="BA232" s="236"/>
      <c r="BB232" s="236">
        <v>40179</v>
      </c>
      <c r="BC232" s="236"/>
      <c r="BD232" s="67"/>
      <c r="BE232" s="68"/>
      <c r="BF232" s="69"/>
      <c r="BG232" s="68"/>
      <c r="BH232" s="178"/>
      <c r="BI232" s="177"/>
    </row>
    <row r="233" spans="1:61" ht="15" customHeight="1">
      <c r="A233" s="55" t="s">
        <v>100</v>
      </c>
      <c r="B233" s="106" t="s">
        <v>814</v>
      </c>
      <c r="C233" s="206" t="s">
        <v>815</v>
      </c>
      <c r="D233" s="58" t="s">
        <v>816</v>
      </c>
      <c r="E233" s="60" t="s">
        <v>134</v>
      </c>
      <c r="F233" s="60" t="s">
        <v>163</v>
      </c>
      <c r="G233" s="183" t="s">
        <v>1</v>
      </c>
      <c r="H233" s="70"/>
      <c r="I233" s="79"/>
      <c r="J233" s="58"/>
      <c r="K233" s="79"/>
      <c r="L233" s="79"/>
      <c r="M233" s="80"/>
      <c r="N233" s="80"/>
      <c r="O233" s="80"/>
      <c r="P233" s="80"/>
      <c r="Q233" s="80"/>
      <c r="R233" s="80"/>
      <c r="S233" s="80"/>
      <c r="T233" s="80"/>
      <c r="U233" s="80"/>
      <c r="V233" s="80"/>
      <c r="W233" s="80"/>
      <c r="X233" s="80"/>
      <c r="Y233" s="80"/>
      <c r="Z233" s="81" t="s">
        <v>17</v>
      </c>
      <c r="AA233" s="81"/>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2">
        <v>42278</v>
      </c>
      <c r="AY233" s="85">
        <v>42491</v>
      </c>
      <c r="AZ233" s="85">
        <v>42675</v>
      </c>
      <c r="BA233" s="86"/>
      <c r="BB233" s="85">
        <v>42278</v>
      </c>
      <c r="BC233" s="236"/>
      <c r="BD233" s="67"/>
      <c r="BE233" s="68"/>
      <c r="BF233" s="69"/>
      <c r="BG233" s="68"/>
      <c r="BH233" s="178"/>
      <c r="BI233" s="177"/>
    </row>
    <row r="234" spans="1:61" ht="15" customHeight="1">
      <c r="A234" s="90" t="s">
        <v>108</v>
      </c>
      <c r="B234" s="193" t="s">
        <v>817</v>
      </c>
      <c r="C234" s="206" t="s">
        <v>818</v>
      </c>
      <c r="D234" s="58" t="s">
        <v>819</v>
      </c>
      <c r="E234" s="60" t="s">
        <v>143</v>
      </c>
      <c r="F234" s="60" t="s">
        <v>104</v>
      </c>
      <c r="G234" s="183" t="s">
        <v>1</v>
      </c>
      <c r="H234" s="70"/>
      <c r="I234" s="237"/>
      <c r="J234" s="58"/>
      <c r="K234" s="237"/>
      <c r="L234" s="237"/>
      <c r="M234" s="238" t="s">
        <v>17</v>
      </c>
      <c r="N234" s="238"/>
      <c r="O234" s="238"/>
      <c r="P234" s="238"/>
      <c r="Q234" s="238"/>
      <c r="R234" s="238"/>
      <c r="S234" s="238"/>
      <c r="T234" s="238"/>
      <c r="U234" s="117"/>
      <c r="V234" s="238"/>
      <c r="W234" s="238"/>
      <c r="X234" s="238"/>
      <c r="Y234" s="238"/>
      <c r="Z234" s="238" t="s">
        <v>23</v>
      </c>
      <c r="AA234" s="238"/>
      <c r="AB234" s="238"/>
      <c r="AC234" s="238"/>
      <c r="AD234" s="238"/>
      <c r="AE234" s="238"/>
      <c r="AF234" s="238"/>
      <c r="AG234" s="238"/>
      <c r="AH234" s="238"/>
      <c r="AI234" s="238"/>
      <c r="AJ234" s="238"/>
      <c r="AK234" s="238"/>
      <c r="AL234" s="238"/>
      <c r="AM234" s="238"/>
      <c r="AN234" s="238"/>
      <c r="AO234" s="238"/>
      <c r="AP234" s="238"/>
      <c r="AQ234" s="238"/>
      <c r="AR234" s="238"/>
      <c r="AS234" s="238"/>
      <c r="AT234" s="238"/>
      <c r="AU234" s="238"/>
      <c r="AV234" s="238"/>
      <c r="AW234" s="117"/>
      <c r="AX234" s="61">
        <v>41609</v>
      </c>
      <c r="AY234" s="236">
        <v>42402</v>
      </c>
      <c r="AZ234" s="236">
        <v>42850</v>
      </c>
      <c r="BA234" s="236"/>
      <c r="BB234" s="236">
        <v>43282</v>
      </c>
      <c r="BC234" s="236"/>
      <c r="BD234" s="67" t="s">
        <v>11</v>
      </c>
      <c r="BE234" s="68"/>
      <c r="BF234" s="69"/>
      <c r="BG234" s="68">
        <v>44386</v>
      </c>
      <c r="BH234" s="178"/>
      <c r="BI234" s="177"/>
    </row>
    <row r="235" spans="1:61" ht="15" customHeight="1">
      <c r="A235" s="90" t="s">
        <v>105</v>
      </c>
      <c r="B235" s="199" t="s">
        <v>820</v>
      </c>
      <c r="C235" s="210" t="s">
        <v>821</v>
      </c>
      <c r="D235" s="58" t="s">
        <v>822</v>
      </c>
      <c r="E235" s="122" t="s">
        <v>143</v>
      </c>
      <c r="F235" s="60" t="s">
        <v>574</v>
      </c>
      <c r="G235" s="183" t="s">
        <v>1</v>
      </c>
      <c r="H235" s="70"/>
      <c r="I235" s="102" t="s">
        <v>1</v>
      </c>
      <c r="J235" s="58"/>
      <c r="K235" s="102"/>
      <c r="L235" s="123"/>
      <c r="M235" s="118"/>
      <c r="N235" s="118"/>
      <c r="O235" s="118"/>
      <c r="P235" s="119"/>
      <c r="Q235" s="118"/>
      <c r="R235" s="118"/>
      <c r="S235" s="118"/>
      <c r="T235" s="118"/>
      <c r="U235" s="118"/>
      <c r="V235" s="118"/>
      <c r="W235" s="118"/>
      <c r="X235" s="118"/>
      <c r="Y235" s="118"/>
      <c r="Z235" s="119" t="s">
        <v>23</v>
      </c>
      <c r="AA235" s="119"/>
      <c r="AB235" s="118"/>
      <c r="AC235" s="118"/>
      <c r="AD235" s="118"/>
      <c r="AE235" s="118"/>
      <c r="AF235" s="118"/>
      <c r="AG235" s="118"/>
      <c r="AH235" s="118"/>
      <c r="AI235" s="118"/>
      <c r="AJ235" s="118"/>
      <c r="AK235" s="118"/>
      <c r="AL235" s="118"/>
      <c r="AM235" s="119"/>
      <c r="AN235" s="118"/>
      <c r="AO235" s="118"/>
      <c r="AP235" s="118"/>
      <c r="AQ235" s="119"/>
      <c r="AR235" s="118"/>
      <c r="AS235" s="118"/>
      <c r="AT235" s="118"/>
      <c r="AU235" s="118"/>
      <c r="AV235" s="118"/>
      <c r="AW235" s="118"/>
      <c r="AX235" s="61">
        <v>39295</v>
      </c>
      <c r="AY235" s="236">
        <v>40057</v>
      </c>
      <c r="AZ235" s="236">
        <v>40057</v>
      </c>
      <c r="BA235" s="63"/>
      <c r="BB235" s="236">
        <v>43347</v>
      </c>
      <c r="BC235" s="236"/>
      <c r="BD235" s="67"/>
      <c r="BE235" s="68"/>
      <c r="BF235" s="69"/>
      <c r="BG235" s="68"/>
      <c r="BH235" s="178"/>
      <c r="BI235" s="177"/>
    </row>
    <row r="236" spans="1:61" ht="15" customHeight="1">
      <c r="A236" s="55" t="s">
        <v>105</v>
      </c>
      <c r="B236" s="106" t="s">
        <v>823</v>
      </c>
      <c r="C236" s="56" t="s">
        <v>824</v>
      </c>
      <c r="D236" s="58" t="s">
        <v>825</v>
      </c>
      <c r="E236" s="59" t="s">
        <v>143</v>
      </c>
      <c r="F236" s="60" t="s">
        <v>574</v>
      </c>
      <c r="G236" s="183" t="s">
        <v>1</v>
      </c>
      <c r="H236" s="70"/>
      <c r="I236" s="237"/>
      <c r="J236" s="58"/>
      <c r="K236" s="237"/>
      <c r="L236" s="237"/>
      <c r="M236" s="238"/>
      <c r="N236" s="238"/>
      <c r="O236" s="238"/>
      <c r="P236" s="238"/>
      <c r="Q236" s="238"/>
      <c r="R236" s="238"/>
      <c r="S236" s="238"/>
      <c r="T236" s="238"/>
      <c r="U236" s="238"/>
      <c r="V236" s="238"/>
      <c r="W236" s="238"/>
      <c r="X236" s="238"/>
      <c r="Y236" s="238"/>
      <c r="Z236" s="238"/>
      <c r="AA236" s="238"/>
      <c r="AB236" s="238"/>
      <c r="AC236" s="238"/>
      <c r="AD236" s="238"/>
      <c r="AE236" s="238"/>
      <c r="AF236" s="238"/>
      <c r="AG236" s="238"/>
      <c r="AH236" s="238"/>
      <c r="AI236" s="238"/>
      <c r="AJ236" s="238"/>
      <c r="AK236" s="238"/>
      <c r="AL236" s="238"/>
      <c r="AM236" s="238"/>
      <c r="AN236" s="238"/>
      <c r="AO236" s="238"/>
      <c r="AP236" s="238"/>
      <c r="AQ236" s="238"/>
      <c r="AR236" s="238"/>
      <c r="AS236" s="238"/>
      <c r="AT236" s="238"/>
      <c r="AU236" s="238"/>
      <c r="AV236" s="238"/>
      <c r="AW236" s="117" t="s">
        <v>29</v>
      </c>
      <c r="AX236" s="61">
        <v>43147</v>
      </c>
      <c r="AY236" s="65"/>
      <c r="AZ236" s="65"/>
      <c r="BA236" s="65"/>
      <c r="BB236" s="65"/>
      <c r="BC236" s="236"/>
      <c r="BD236" s="67"/>
      <c r="BE236" s="68"/>
      <c r="BF236" s="69"/>
      <c r="BG236" s="68"/>
      <c r="BH236" s="178"/>
      <c r="BI236" s="177"/>
    </row>
    <row r="237" spans="1:61" ht="15" customHeight="1">
      <c r="A237" s="90" t="s">
        <v>105</v>
      </c>
      <c r="B237" s="106" t="s">
        <v>826</v>
      </c>
      <c r="C237" s="210" t="s">
        <v>827</v>
      </c>
      <c r="D237" s="58" t="s">
        <v>828</v>
      </c>
      <c r="E237" s="59" t="s">
        <v>143</v>
      </c>
      <c r="F237" s="60"/>
      <c r="G237" s="183" t="s">
        <v>1</v>
      </c>
      <c r="H237" s="70"/>
      <c r="I237" s="237"/>
      <c r="J237" s="58"/>
      <c r="K237" s="237"/>
      <c r="L237" s="237"/>
      <c r="M237" s="117"/>
      <c r="N237" s="238"/>
      <c r="O237" s="238"/>
      <c r="P237" s="238"/>
      <c r="Q237" s="238"/>
      <c r="R237" s="238"/>
      <c r="S237" s="238"/>
      <c r="T237" s="238"/>
      <c r="U237" s="238"/>
      <c r="V237" s="238"/>
      <c r="W237" s="238"/>
      <c r="X237" s="238"/>
      <c r="Y237" s="238"/>
      <c r="Z237" s="238"/>
      <c r="AA237" s="238"/>
      <c r="AB237" s="238"/>
      <c r="AC237" s="238"/>
      <c r="AD237" s="238"/>
      <c r="AE237" s="238"/>
      <c r="AF237" s="238"/>
      <c r="AG237" s="238"/>
      <c r="AH237" s="238"/>
      <c r="AI237" s="238"/>
      <c r="AJ237" s="238"/>
      <c r="AK237" s="238"/>
      <c r="AL237" s="238"/>
      <c r="AM237" s="238"/>
      <c r="AN237" s="238"/>
      <c r="AO237" s="238"/>
      <c r="AP237" s="238"/>
      <c r="AQ237" s="238"/>
      <c r="AR237" s="238"/>
      <c r="AS237" s="238"/>
      <c r="AT237" s="238"/>
      <c r="AU237" s="238"/>
      <c r="AV237" s="238"/>
      <c r="AW237" s="238"/>
      <c r="AX237" s="61">
        <v>43193</v>
      </c>
      <c r="AY237" s="236"/>
      <c r="AZ237" s="236"/>
      <c r="BA237" s="66"/>
      <c r="BB237" s="236">
        <v>43313</v>
      </c>
      <c r="BC237" s="236"/>
      <c r="BD237" s="67"/>
      <c r="BE237" s="68"/>
      <c r="BF237" s="69"/>
      <c r="BG237" s="68"/>
      <c r="BH237" s="178"/>
      <c r="BI237" s="177"/>
    </row>
    <row r="238" spans="1:61" ht="15" customHeight="1">
      <c r="A238" s="55" t="s">
        <v>105</v>
      </c>
      <c r="B238" s="106" t="s">
        <v>829</v>
      </c>
      <c r="C238" s="206" t="s">
        <v>830</v>
      </c>
      <c r="D238" s="58" t="s">
        <v>831</v>
      </c>
      <c r="E238" s="59" t="s">
        <v>143</v>
      </c>
      <c r="F238" s="60" t="s">
        <v>574</v>
      </c>
      <c r="G238" s="183" t="s">
        <v>1</v>
      </c>
      <c r="H238" s="70"/>
      <c r="I238" s="237"/>
      <c r="J238" s="58"/>
      <c r="K238" s="237"/>
      <c r="L238" s="237"/>
      <c r="M238" s="238"/>
      <c r="N238" s="238"/>
      <c r="O238" s="238"/>
      <c r="P238" s="238"/>
      <c r="Q238" s="238"/>
      <c r="R238" s="238"/>
      <c r="S238" s="238"/>
      <c r="T238" s="238"/>
      <c r="U238" s="238"/>
      <c r="V238" s="117"/>
      <c r="W238" s="238"/>
      <c r="X238" s="238"/>
      <c r="Y238" s="238"/>
      <c r="Z238" s="117" t="s">
        <v>23</v>
      </c>
      <c r="AA238" s="117"/>
      <c r="AB238" s="238"/>
      <c r="AC238" s="238"/>
      <c r="AD238" s="238"/>
      <c r="AE238" s="238"/>
      <c r="AF238" s="238"/>
      <c r="AG238" s="238"/>
      <c r="AH238" s="238"/>
      <c r="AI238" s="238"/>
      <c r="AJ238" s="238"/>
      <c r="AK238" s="238"/>
      <c r="AL238" s="238"/>
      <c r="AM238" s="238"/>
      <c r="AN238" s="238"/>
      <c r="AO238" s="238"/>
      <c r="AP238" s="238"/>
      <c r="AQ238" s="238"/>
      <c r="AR238" s="238"/>
      <c r="AS238" s="238"/>
      <c r="AT238" s="238"/>
      <c r="AU238" s="238"/>
      <c r="AV238" s="238"/>
      <c r="AW238" s="238"/>
      <c r="AX238" s="61">
        <v>39904</v>
      </c>
      <c r="AY238" s="65">
        <v>42461</v>
      </c>
      <c r="AZ238" s="65">
        <v>42461</v>
      </c>
      <c r="BA238" s="94">
        <v>42491</v>
      </c>
      <c r="BB238" s="65">
        <v>43221</v>
      </c>
      <c r="BC238" s="236"/>
      <c r="BD238" s="67"/>
      <c r="BE238" s="68">
        <v>44221</v>
      </c>
      <c r="BF238" s="69" t="s">
        <v>11</v>
      </c>
      <c r="BG238" s="68"/>
      <c r="BH238" s="178"/>
      <c r="BI238" s="177"/>
    </row>
    <row r="239" spans="1:61" ht="15" customHeight="1">
      <c r="A239" s="55" t="s">
        <v>105</v>
      </c>
      <c r="B239" s="199" t="s">
        <v>832</v>
      </c>
      <c r="C239" s="206" t="s">
        <v>833</v>
      </c>
      <c r="D239" s="58" t="s">
        <v>834</v>
      </c>
      <c r="E239" s="72" t="s">
        <v>143</v>
      </c>
      <c r="F239" s="60" t="s">
        <v>574</v>
      </c>
      <c r="G239" s="183" t="s">
        <v>1</v>
      </c>
      <c r="H239" s="70"/>
      <c r="I239" s="64"/>
      <c r="J239" s="78"/>
      <c r="K239" s="64"/>
      <c r="L239" s="74"/>
      <c r="M239" s="238"/>
      <c r="N239" s="238"/>
      <c r="O239" s="238"/>
      <c r="P239" s="238"/>
      <c r="Q239" s="238"/>
      <c r="R239" s="117"/>
      <c r="S239" s="238"/>
      <c r="T239" s="238"/>
      <c r="U239" s="238"/>
      <c r="V239" s="238"/>
      <c r="W239" s="238"/>
      <c r="X239" s="238"/>
      <c r="Y239" s="238"/>
      <c r="Z239" s="238"/>
      <c r="AA239" s="238"/>
      <c r="AB239" s="238"/>
      <c r="AC239" s="238"/>
      <c r="AD239" s="238"/>
      <c r="AE239" s="238"/>
      <c r="AF239" s="238"/>
      <c r="AG239" s="238"/>
      <c r="AH239" s="238"/>
      <c r="AI239" s="238"/>
      <c r="AJ239" s="238"/>
      <c r="AK239" s="238"/>
      <c r="AL239" s="238"/>
      <c r="AM239" s="238"/>
      <c r="AN239" s="238"/>
      <c r="AO239" s="238"/>
      <c r="AP239" s="238"/>
      <c r="AQ239" s="238"/>
      <c r="AR239" s="238"/>
      <c r="AS239" s="238"/>
      <c r="AT239" s="238"/>
      <c r="AU239" s="238"/>
      <c r="AV239" s="238"/>
      <c r="AW239" s="238"/>
      <c r="AX239" s="61">
        <v>43432</v>
      </c>
      <c r="AY239" s="65"/>
      <c r="AZ239" s="65"/>
      <c r="BA239" s="66"/>
      <c r="BB239" s="65">
        <v>43830</v>
      </c>
      <c r="BC239" s="236"/>
      <c r="BD239" s="67"/>
      <c r="BE239" s="68"/>
      <c r="BF239" s="69"/>
      <c r="BG239" s="68"/>
      <c r="BH239" s="178"/>
      <c r="BI239" s="177"/>
    </row>
    <row r="240" spans="1:61" ht="15" customHeight="1">
      <c r="A240" s="205" t="s">
        <v>105</v>
      </c>
      <c r="B240" s="106" t="s">
        <v>835</v>
      </c>
      <c r="C240" s="185" t="s">
        <v>836</v>
      </c>
      <c r="D240" s="185" t="s">
        <v>837</v>
      </c>
      <c r="E240" s="185" t="s">
        <v>143</v>
      </c>
      <c r="F240" s="60"/>
      <c r="G240" s="183"/>
      <c r="H240" s="70"/>
      <c r="I240" s="237"/>
      <c r="J240" s="58"/>
      <c r="K240" s="237"/>
      <c r="L240" s="237"/>
      <c r="M240" s="238"/>
      <c r="N240" s="238"/>
      <c r="O240" s="238"/>
      <c r="P240" s="238"/>
      <c r="Q240" s="238"/>
      <c r="R240" s="238"/>
      <c r="S240" s="238"/>
      <c r="T240" s="238"/>
      <c r="U240" s="117"/>
      <c r="V240" s="238"/>
      <c r="W240" s="238"/>
      <c r="X240" s="238"/>
      <c r="Y240" s="238"/>
      <c r="Z240" s="238"/>
      <c r="AA240" s="238"/>
      <c r="AB240" s="238"/>
      <c r="AC240" s="238"/>
      <c r="AD240" s="238"/>
      <c r="AE240" s="238"/>
      <c r="AF240" s="238"/>
      <c r="AG240" s="238"/>
      <c r="AH240" s="238"/>
      <c r="AI240" s="238"/>
      <c r="AJ240" s="238"/>
      <c r="AK240" s="238"/>
      <c r="AL240" s="238"/>
      <c r="AM240" s="238"/>
      <c r="AN240" s="238"/>
      <c r="AO240" s="238"/>
      <c r="AP240" s="238"/>
      <c r="AQ240" s="238"/>
      <c r="AR240" s="238"/>
      <c r="AS240" s="238"/>
      <c r="AT240" s="238"/>
      <c r="AU240" s="238"/>
      <c r="AV240" s="238"/>
      <c r="AW240" s="117"/>
      <c r="AX240" s="61"/>
      <c r="AY240" s="236"/>
      <c r="AZ240" s="236"/>
      <c r="BA240" s="236"/>
      <c r="BB240" s="236"/>
      <c r="BC240" s="236"/>
      <c r="BD240" s="67"/>
      <c r="BE240" s="68"/>
      <c r="BF240" s="69"/>
      <c r="BG240" s="68"/>
      <c r="BH240" s="178"/>
      <c r="BI240" s="177"/>
    </row>
    <row r="241" spans="1:61" ht="15" customHeight="1">
      <c r="A241" s="55" t="s">
        <v>100</v>
      </c>
      <c r="B241" s="106" t="s">
        <v>838</v>
      </c>
      <c r="C241" s="210" t="s">
        <v>839</v>
      </c>
      <c r="D241" s="58" t="s">
        <v>840</v>
      </c>
      <c r="E241" s="72" t="s">
        <v>143</v>
      </c>
      <c r="F241" s="60" t="s">
        <v>574</v>
      </c>
      <c r="G241" s="183" t="s">
        <v>1</v>
      </c>
      <c r="H241" s="70"/>
      <c r="I241" s="79"/>
      <c r="J241" s="58"/>
      <c r="K241" s="79"/>
      <c r="L241" s="74"/>
      <c r="M241" s="80"/>
      <c r="N241" s="80"/>
      <c r="O241" s="80"/>
      <c r="P241" s="80"/>
      <c r="Q241" s="80"/>
      <c r="R241" s="80"/>
      <c r="S241" s="80"/>
      <c r="T241" s="80"/>
      <c r="U241" s="80"/>
      <c r="V241" s="80"/>
      <c r="W241" s="80"/>
      <c r="X241" s="80"/>
      <c r="Y241" s="80"/>
      <c r="Z241" s="81" t="s">
        <v>17</v>
      </c>
      <c r="AA241" s="81"/>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2">
        <v>42228</v>
      </c>
      <c r="AY241" s="97"/>
      <c r="AZ241" s="97"/>
      <c r="BA241" s="86"/>
      <c r="BB241" s="97"/>
      <c r="BC241" s="236"/>
      <c r="BD241" s="67"/>
      <c r="BE241" s="68"/>
      <c r="BF241" s="69"/>
      <c r="BG241" s="68"/>
      <c r="BH241" s="178"/>
      <c r="BI241" s="177"/>
    </row>
    <row r="242" spans="1:61" ht="15" customHeight="1">
      <c r="A242" s="90" t="s">
        <v>105</v>
      </c>
      <c r="B242" s="193" t="s">
        <v>841</v>
      </c>
      <c r="C242" s="210" t="s">
        <v>842</v>
      </c>
      <c r="D242" s="58" t="s">
        <v>843</v>
      </c>
      <c r="E242" s="122" t="s">
        <v>143</v>
      </c>
      <c r="F242" s="60" t="s">
        <v>574</v>
      </c>
      <c r="G242" s="183" t="s">
        <v>1</v>
      </c>
      <c r="H242" s="70"/>
      <c r="I242" s="237"/>
      <c r="J242" s="58"/>
      <c r="K242" s="237"/>
      <c r="L242" s="237"/>
      <c r="M242" s="238"/>
      <c r="N242" s="238"/>
      <c r="O242" s="238"/>
      <c r="P242" s="238"/>
      <c r="Q242" s="238"/>
      <c r="R242" s="238"/>
      <c r="S242" s="238"/>
      <c r="T242" s="238"/>
      <c r="U242" s="117"/>
      <c r="V242" s="238"/>
      <c r="W242" s="238"/>
      <c r="X242" s="238"/>
      <c r="Y242" s="238"/>
      <c r="Z242" s="238" t="s">
        <v>23</v>
      </c>
      <c r="AA242" s="238"/>
      <c r="AB242" s="238"/>
      <c r="AC242" s="238"/>
      <c r="AD242" s="238"/>
      <c r="AE242" s="238"/>
      <c r="AF242" s="238"/>
      <c r="AG242" s="238"/>
      <c r="AH242" s="238"/>
      <c r="AI242" s="238"/>
      <c r="AJ242" s="238"/>
      <c r="AK242" s="238"/>
      <c r="AL242" s="238"/>
      <c r="AM242" s="238"/>
      <c r="AN242" s="238"/>
      <c r="AO242" s="238"/>
      <c r="AP242" s="238"/>
      <c r="AQ242" s="238"/>
      <c r="AR242" s="238"/>
      <c r="AS242" s="238"/>
      <c r="AT242" s="238"/>
      <c r="AU242" s="238"/>
      <c r="AV242" s="238"/>
      <c r="AW242" s="117"/>
      <c r="AX242" s="61">
        <v>43403</v>
      </c>
      <c r="AY242" s="236"/>
      <c r="AZ242" s="236"/>
      <c r="BA242" s="236"/>
      <c r="BB242" s="236">
        <v>43466</v>
      </c>
      <c r="BC242" s="236"/>
      <c r="BD242" s="67"/>
      <c r="BE242" s="68"/>
      <c r="BF242" s="69"/>
      <c r="BG242" s="68"/>
      <c r="BH242" s="178"/>
      <c r="BI242" s="177"/>
    </row>
    <row r="243" spans="1:61" ht="15" customHeight="1">
      <c r="A243" s="55" t="s">
        <v>108</v>
      </c>
      <c r="B243" s="106" t="s">
        <v>844</v>
      </c>
      <c r="C243" s="206" t="s">
        <v>845</v>
      </c>
      <c r="D243" s="58" t="s">
        <v>846</v>
      </c>
      <c r="E243" s="72" t="s">
        <v>143</v>
      </c>
      <c r="F243" s="60" t="s">
        <v>574</v>
      </c>
      <c r="G243" s="183" t="s">
        <v>1</v>
      </c>
      <c r="H243" s="70"/>
      <c r="I243" s="64"/>
      <c r="J243" s="78"/>
      <c r="K243" s="64"/>
      <c r="L243" s="74"/>
      <c r="M243" s="238"/>
      <c r="N243" s="238"/>
      <c r="O243" s="238"/>
      <c r="P243" s="117" t="s">
        <v>17</v>
      </c>
      <c r="Q243" s="238"/>
      <c r="R243" s="238"/>
      <c r="S243" s="238"/>
      <c r="T243" s="238"/>
      <c r="U243" s="238"/>
      <c r="V243" s="238"/>
      <c r="W243" s="238"/>
      <c r="X243" s="238"/>
      <c r="Y243" s="238"/>
      <c r="Z243" s="238"/>
      <c r="AA243" s="238"/>
      <c r="AB243" s="238"/>
      <c r="AC243" s="238"/>
      <c r="AD243" s="238"/>
      <c r="AE243" s="238"/>
      <c r="AF243" s="238"/>
      <c r="AG243" s="238"/>
      <c r="AH243" s="238"/>
      <c r="AI243" s="238"/>
      <c r="AJ243" s="238"/>
      <c r="AK243" s="238"/>
      <c r="AL243" s="238"/>
      <c r="AM243" s="238"/>
      <c r="AN243" s="238"/>
      <c r="AO243" s="238"/>
      <c r="AP243" s="238"/>
      <c r="AQ243" s="238"/>
      <c r="AR243" s="238"/>
      <c r="AS243" s="238"/>
      <c r="AT243" s="238"/>
      <c r="AU243" s="238"/>
      <c r="AV243" s="238"/>
      <c r="AW243" s="238"/>
      <c r="AX243" s="104">
        <v>40513</v>
      </c>
      <c r="AY243" s="236">
        <v>43344</v>
      </c>
      <c r="AZ243" s="236">
        <v>43344</v>
      </c>
      <c r="BA243" s="66"/>
      <c r="BB243" s="65">
        <v>43284</v>
      </c>
      <c r="BC243" s="236"/>
      <c r="BD243" s="67" t="s">
        <v>11</v>
      </c>
      <c r="BE243" s="68">
        <v>44386</v>
      </c>
      <c r="BF243" s="69"/>
      <c r="BG243" s="68"/>
      <c r="BH243" s="178"/>
      <c r="BI243" s="177"/>
    </row>
    <row r="244" spans="1:61" ht="15" customHeight="1">
      <c r="A244" s="55" t="s">
        <v>105</v>
      </c>
      <c r="B244" s="106" t="s">
        <v>847</v>
      </c>
      <c r="C244" s="206" t="s">
        <v>848</v>
      </c>
      <c r="D244" s="58" t="s">
        <v>849</v>
      </c>
      <c r="E244" s="72" t="s">
        <v>143</v>
      </c>
      <c r="F244" s="60" t="s">
        <v>574</v>
      </c>
      <c r="G244" s="183" t="s">
        <v>1</v>
      </c>
      <c r="H244" s="70"/>
      <c r="I244" s="237"/>
      <c r="J244" s="58"/>
      <c r="K244" s="237"/>
      <c r="L244" s="74"/>
      <c r="M244" s="238"/>
      <c r="N244" s="238"/>
      <c r="O244" s="238"/>
      <c r="P244" s="238"/>
      <c r="Q244" s="238"/>
      <c r="R244" s="238"/>
      <c r="S244" s="238"/>
      <c r="T244" s="238"/>
      <c r="U244" s="238"/>
      <c r="V244" s="238"/>
      <c r="W244" s="238"/>
      <c r="X244" s="238"/>
      <c r="Y244" s="238"/>
      <c r="Z244" s="117" t="s">
        <v>29</v>
      </c>
      <c r="AA244" s="117"/>
      <c r="AB244" s="238"/>
      <c r="AC244" s="238"/>
      <c r="AD244" s="238"/>
      <c r="AE244" s="238"/>
      <c r="AF244" s="238"/>
      <c r="AG244" s="117" t="s">
        <v>29</v>
      </c>
      <c r="AH244" s="238"/>
      <c r="AI244" s="238"/>
      <c r="AJ244" s="238"/>
      <c r="AK244" s="117" t="s">
        <v>29</v>
      </c>
      <c r="AL244" s="238"/>
      <c r="AM244" s="117" t="s">
        <v>23</v>
      </c>
      <c r="AN244" s="238"/>
      <c r="AO244" s="238"/>
      <c r="AP244" s="238"/>
      <c r="AQ244" s="238"/>
      <c r="AR244" s="238"/>
      <c r="AS244" s="238"/>
      <c r="AT244" s="238"/>
      <c r="AU244" s="238"/>
      <c r="AV244" s="238"/>
      <c r="AW244" s="238"/>
      <c r="AX244" s="61">
        <v>42186</v>
      </c>
      <c r="AY244" s="236">
        <v>42248</v>
      </c>
      <c r="AZ244" s="236">
        <v>42278</v>
      </c>
      <c r="BA244" s="66"/>
      <c r="BB244" s="236">
        <v>42401</v>
      </c>
      <c r="BC244" s="236"/>
      <c r="BD244" s="67"/>
      <c r="BE244" s="68"/>
      <c r="BF244" s="69"/>
      <c r="BG244" s="68"/>
      <c r="BH244" s="178"/>
      <c r="BI244" s="177"/>
    </row>
    <row r="245" spans="1:61" ht="15" customHeight="1">
      <c r="A245" s="175" t="s">
        <v>105</v>
      </c>
      <c r="B245" s="106" t="s">
        <v>850</v>
      </c>
      <c r="C245" s="206" t="s">
        <v>851</v>
      </c>
      <c r="D245" s="58" t="s">
        <v>852</v>
      </c>
      <c r="E245" s="96" t="s">
        <v>148</v>
      </c>
      <c r="F245" s="60" t="s">
        <v>184</v>
      </c>
      <c r="G245" s="183" t="s">
        <v>1</v>
      </c>
      <c r="H245" s="70"/>
      <c r="I245" s="237"/>
      <c r="J245" s="58"/>
      <c r="K245" s="237"/>
      <c r="L245" s="237"/>
      <c r="M245" s="238"/>
      <c r="N245" s="238"/>
      <c r="O245" s="238"/>
      <c r="P245" s="238"/>
      <c r="Q245" s="238"/>
      <c r="R245" s="238"/>
      <c r="S245" s="238"/>
      <c r="T245" s="238"/>
      <c r="U245" s="117"/>
      <c r="V245" s="238"/>
      <c r="W245" s="238" t="s">
        <v>29</v>
      </c>
      <c r="X245" s="238"/>
      <c r="Y245" s="238"/>
      <c r="Z245" s="238" t="s">
        <v>29</v>
      </c>
      <c r="AA245" s="238"/>
      <c r="AB245" s="238"/>
      <c r="AC245" s="238"/>
      <c r="AD245" s="238"/>
      <c r="AE245" s="238"/>
      <c r="AF245" s="238"/>
      <c r="AG245" s="238"/>
      <c r="AH245" s="238"/>
      <c r="AI245" s="238"/>
      <c r="AJ245" s="238" t="s">
        <v>29</v>
      </c>
      <c r="AK245" s="238"/>
      <c r="AL245" s="238"/>
      <c r="AM245" s="238"/>
      <c r="AN245" s="238"/>
      <c r="AO245" s="238"/>
      <c r="AP245" s="238"/>
      <c r="AQ245" s="238"/>
      <c r="AR245" s="238"/>
      <c r="AS245" s="238"/>
      <c r="AT245" s="238"/>
      <c r="AU245" s="238"/>
      <c r="AV245" s="238"/>
      <c r="AW245" s="254" t="s">
        <v>23</v>
      </c>
      <c r="AX245" s="61">
        <v>42856</v>
      </c>
      <c r="AY245" s="236">
        <v>42878</v>
      </c>
      <c r="AZ245" s="236">
        <v>42879</v>
      </c>
      <c r="BA245" s="236"/>
      <c r="BB245" s="236">
        <v>43529</v>
      </c>
      <c r="BC245" s="236">
        <v>44447</v>
      </c>
      <c r="BD245" s="67" t="s">
        <v>11</v>
      </c>
      <c r="BE245" s="68"/>
      <c r="BF245" s="69"/>
      <c r="BG245" s="68"/>
      <c r="BH245" s="178"/>
      <c r="BI245" s="177"/>
    </row>
    <row r="246" spans="1:61" ht="15" customHeight="1">
      <c r="A246" s="55" t="s">
        <v>105</v>
      </c>
      <c r="B246" s="106" t="s">
        <v>853</v>
      </c>
      <c r="C246" s="206" t="s">
        <v>854</v>
      </c>
      <c r="D246" s="58" t="s">
        <v>855</v>
      </c>
      <c r="E246" s="96" t="s">
        <v>143</v>
      </c>
      <c r="F246" s="60" t="s">
        <v>856</v>
      </c>
      <c r="G246" s="183" t="s">
        <v>1</v>
      </c>
      <c r="H246" s="70"/>
      <c r="I246" s="79"/>
      <c r="J246" s="58"/>
      <c r="K246" s="79"/>
      <c r="L246" s="114"/>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t="s">
        <v>29</v>
      </c>
      <c r="AW246" s="80"/>
      <c r="AX246" s="82">
        <v>39934</v>
      </c>
      <c r="AY246" s="97">
        <v>42339</v>
      </c>
      <c r="AZ246" s="97">
        <v>42339</v>
      </c>
      <c r="BA246" s="97">
        <v>42580</v>
      </c>
      <c r="BB246" s="97">
        <v>43475</v>
      </c>
      <c r="BC246" s="236"/>
      <c r="BD246" s="67"/>
      <c r="BE246" s="68">
        <v>44322</v>
      </c>
      <c r="BF246" s="69" t="s">
        <v>11</v>
      </c>
      <c r="BG246" s="68"/>
      <c r="BH246" s="178"/>
      <c r="BI246" s="177"/>
    </row>
    <row r="247" spans="1:61" ht="15" customHeight="1">
      <c r="A247" s="55" t="s">
        <v>105</v>
      </c>
      <c r="B247" s="106" t="s">
        <v>857</v>
      </c>
      <c r="C247" s="210" t="s">
        <v>858</v>
      </c>
      <c r="D247" s="58" t="s">
        <v>859</v>
      </c>
      <c r="E247" s="60" t="s">
        <v>143</v>
      </c>
      <c r="F247" s="60" t="s">
        <v>860</v>
      </c>
      <c r="G247" s="183" t="s">
        <v>1</v>
      </c>
      <c r="H247" s="70"/>
      <c r="I247" s="79"/>
      <c r="J247" s="58"/>
      <c r="K247" s="79"/>
      <c r="L247" s="79"/>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2">
        <v>42788</v>
      </c>
      <c r="AY247" s="85"/>
      <c r="AZ247" s="85"/>
      <c r="BA247" s="86"/>
      <c r="BB247" s="85"/>
      <c r="BC247" s="236"/>
      <c r="BD247" s="67"/>
      <c r="BE247" s="68"/>
      <c r="BF247" s="69"/>
      <c r="BG247" s="68"/>
      <c r="BH247" s="178"/>
      <c r="BI247" s="177"/>
    </row>
    <row r="248" spans="1:61" ht="15" customHeight="1">
      <c r="A248" s="55" t="s">
        <v>100</v>
      </c>
      <c r="B248" s="106" t="s">
        <v>861</v>
      </c>
      <c r="C248" s="210" t="s">
        <v>862</v>
      </c>
      <c r="D248" s="58" t="s">
        <v>863</v>
      </c>
      <c r="E248" s="72" t="s">
        <v>143</v>
      </c>
      <c r="F248" s="60" t="s">
        <v>602</v>
      </c>
      <c r="G248" s="183" t="s">
        <v>1</v>
      </c>
      <c r="H248" s="70"/>
      <c r="I248" s="64"/>
      <c r="J248" s="78"/>
      <c r="K248" s="64"/>
      <c r="L248" s="74"/>
      <c r="M248" s="238"/>
      <c r="N248" s="238"/>
      <c r="O248" s="238"/>
      <c r="P248" s="238"/>
      <c r="Q248" s="238"/>
      <c r="R248" s="238"/>
      <c r="S248" s="238"/>
      <c r="T248" s="238"/>
      <c r="U248" s="238"/>
      <c r="V248" s="238"/>
      <c r="W248" s="117"/>
      <c r="X248" s="238"/>
      <c r="Y248" s="238"/>
      <c r="Z248" s="238"/>
      <c r="AA248" s="238"/>
      <c r="AB248" s="238"/>
      <c r="AC248" s="238"/>
      <c r="AD248" s="238"/>
      <c r="AE248" s="238"/>
      <c r="AF248" s="238"/>
      <c r="AG248" s="238"/>
      <c r="AH248" s="238"/>
      <c r="AI248" s="117"/>
      <c r="AJ248" s="238"/>
      <c r="AK248" s="238"/>
      <c r="AL248" s="238"/>
      <c r="AM248" s="117"/>
      <c r="AN248" s="238"/>
      <c r="AO248" s="238"/>
      <c r="AP248" s="238"/>
      <c r="AQ248" s="117"/>
      <c r="AR248" s="238"/>
      <c r="AS248" s="238"/>
      <c r="AT248" s="119" t="s">
        <v>17</v>
      </c>
      <c r="AU248" s="238"/>
      <c r="AV248" s="238"/>
      <c r="AW248" s="238"/>
      <c r="AX248" s="61">
        <v>43280</v>
      </c>
      <c r="AY248" s="65"/>
      <c r="AZ248" s="65"/>
      <c r="BA248" s="66"/>
      <c r="BB248" s="65"/>
      <c r="BC248" s="236">
        <v>44130</v>
      </c>
      <c r="BD248" s="67"/>
      <c r="BE248" s="68"/>
      <c r="BF248" s="69"/>
      <c r="BG248" s="68"/>
      <c r="BH248" s="178"/>
      <c r="BI248" s="177"/>
    </row>
    <row r="249" spans="1:61" ht="15" customHeight="1">
      <c r="A249" s="55" t="s">
        <v>105</v>
      </c>
      <c r="B249" s="106" t="s">
        <v>864</v>
      </c>
      <c r="C249" s="206" t="s">
        <v>865</v>
      </c>
      <c r="D249" s="58" t="s">
        <v>866</v>
      </c>
      <c r="E249" s="72" t="s">
        <v>143</v>
      </c>
      <c r="F249" s="60" t="s">
        <v>860</v>
      </c>
      <c r="G249" s="183" t="s">
        <v>1</v>
      </c>
      <c r="H249" s="70"/>
      <c r="I249" s="64"/>
      <c r="J249" s="78"/>
      <c r="K249" s="64"/>
      <c r="L249" s="74"/>
      <c r="M249" s="238"/>
      <c r="N249" s="238"/>
      <c r="O249" s="238"/>
      <c r="P249" s="117" t="s">
        <v>23</v>
      </c>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117" t="s">
        <v>29</v>
      </c>
      <c r="AL249" s="238"/>
      <c r="AM249" s="238"/>
      <c r="AN249" s="238"/>
      <c r="AO249" s="238"/>
      <c r="AP249" s="117" t="s">
        <v>23</v>
      </c>
      <c r="AQ249" s="238"/>
      <c r="AR249" s="238"/>
      <c r="AS249" s="238"/>
      <c r="AT249" s="117" t="s">
        <v>23</v>
      </c>
      <c r="AU249" s="117" t="s">
        <v>23</v>
      </c>
      <c r="AV249" s="238"/>
      <c r="AW249" s="238"/>
      <c r="AX249" s="61">
        <v>40157</v>
      </c>
      <c r="AY249" s="65">
        <v>40238</v>
      </c>
      <c r="AZ249" s="65">
        <v>40238</v>
      </c>
      <c r="BA249" s="163"/>
      <c r="BB249" s="65">
        <v>40452</v>
      </c>
      <c r="BC249" s="236"/>
      <c r="BD249" s="67"/>
      <c r="BE249" s="68"/>
      <c r="BF249" s="69"/>
      <c r="BG249" s="68"/>
      <c r="BH249" s="178"/>
      <c r="BI249" s="177"/>
    </row>
    <row r="250" spans="1:61">
      <c r="A250" s="55" t="s">
        <v>105</v>
      </c>
      <c r="B250" s="106" t="s">
        <v>867</v>
      </c>
      <c r="C250" s="210" t="s">
        <v>868</v>
      </c>
      <c r="D250" s="58" t="s">
        <v>869</v>
      </c>
      <c r="E250" s="60" t="s">
        <v>143</v>
      </c>
      <c r="F250" s="60" t="s">
        <v>860</v>
      </c>
      <c r="G250" s="183" t="s">
        <v>1</v>
      </c>
      <c r="H250" s="70"/>
      <c r="I250" s="79"/>
      <c r="J250" s="58"/>
      <c r="K250" s="79"/>
      <c r="L250" s="79"/>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2">
        <v>41030</v>
      </c>
      <c r="AY250" s="85"/>
      <c r="AZ250" s="85"/>
      <c r="BA250" s="86"/>
      <c r="BB250" s="85"/>
      <c r="BC250" s="236"/>
      <c r="BD250" s="67"/>
      <c r="BE250" s="68"/>
      <c r="BF250" s="69"/>
      <c r="BG250" s="68"/>
      <c r="BH250" s="178"/>
      <c r="BI250" s="177"/>
    </row>
    <row r="251" spans="1:61" ht="15" customHeight="1">
      <c r="A251" s="55" t="s">
        <v>100</v>
      </c>
      <c r="B251" s="106" t="s">
        <v>870</v>
      </c>
      <c r="C251" s="210" t="s">
        <v>871</v>
      </c>
      <c r="D251" s="58" t="s">
        <v>872</v>
      </c>
      <c r="E251" s="60" t="s">
        <v>143</v>
      </c>
      <c r="F251" s="60" t="s">
        <v>860</v>
      </c>
      <c r="G251" s="183" t="s">
        <v>1</v>
      </c>
      <c r="H251" s="70"/>
      <c r="I251" s="79"/>
      <c r="J251" s="58"/>
      <c r="K251" s="79"/>
      <c r="L251" s="79"/>
      <c r="M251" s="80"/>
      <c r="N251" s="80"/>
      <c r="O251" s="80"/>
      <c r="P251" s="81" t="s">
        <v>23</v>
      </c>
      <c r="Q251" s="80"/>
      <c r="R251" s="80"/>
      <c r="S251" s="80"/>
      <c r="T251" s="80"/>
      <c r="U251" s="80"/>
      <c r="V251" s="80"/>
      <c r="W251" s="80"/>
      <c r="X251" s="80"/>
      <c r="Y251" s="80"/>
      <c r="Z251" s="81" t="s">
        <v>29</v>
      </c>
      <c r="AA251" s="81"/>
      <c r="AB251" s="80"/>
      <c r="AC251" s="81" t="s">
        <v>29</v>
      </c>
      <c r="AD251" s="81"/>
      <c r="AE251" s="80"/>
      <c r="AF251" s="80"/>
      <c r="AG251" s="80"/>
      <c r="AH251" s="80"/>
      <c r="AI251" s="80"/>
      <c r="AJ251" s="81" t="s">
        <v>29</v>
      </c>
      <c r="AK251" s="81" t="s">
        <v>17</v>
      </c>
      <c r="AL251" s="80"/>
      <c r="AM251" s="80"/>
      <c r="AN251" s="80"/>
      <c r="AO251" s="80"/>
      <c r="AP251" s="80"/>
      <c r="AQ251" s="81" t="s">
        <v>29</v>
      </c>
      <c r="AR251" s="80"/>
      <c r="AS251" s="80"/>
      <c r="AT251" s="81" t="s">
        <v>23</v>
      </c>
      <c r="AU251" s="80"/>
      <c r="AV251" s="80" t="s">
        <v>23</v>
      </c>
      <c r="AW251" s="80"/>
      <c r="AX251" s="82">
        <v>39173</v>
      </c>
      <c r="AY251" s="85">
        <v>39539</v>
      </c>
      <c r="AZ251" s="85">
        <v>38808</v>
      </c>
      <c r="BA251" s="86"/>
      <c r="BB251" s="85">
        <v>40118</v>
      </c>
      <c r="BC251" s="236"/>
      <c r="BD251" s="67"/>
      <c r="BE251" s="68"/>
      <c r="BF251" s="69"/>
      <c r="BG251" s="68"/>
      <c r="BH251" s="178"/>
      <c r="BI251" s="177"/>
    </row>
    <row r="252" spans="1:61">
      <c r="A252" s="55" t="s">
        <v>105</v>
      </c>
      <c r="B252" s="106" t="s">
        <v>873</v>
      </c>
      <c r="C252" s="87" t="s">
        <v>874</v>
      </c>
      <c r="D252" s="58" t="s">
        <v>875</v>
      </c>
      <c r="E252" s="60" t="s">
        <v>143</v>
      </c>
      <c r="F252" s="60" t="s">
        <v>860</v>
      </c>
      <c r="G252" s="183" t="s">
        <v>1</v>
      </c>
      <c r="H252" s="70"/>
      <c r="I252" s="79"/>
      <c r="J252" s="58"/>
      <c r="K252" s="79"/>
      <c r="L252" s="79"/>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1" t="s">
        <v>29</v>
      </c>
      <c r="AU252" s="80"/>
      <c r="AV252" s="80"/>
      <c r="AW252" s="80"/>
      <c r="AX252" s="82">
        <v>40575</v>
      </c>
      <c r="AY252" s="88">
        <v>40664</v>
      </c>
      <c r="AZ252" s="88">
        <v>40664</v>
      </c>
      <c r="BA252" s="83"/>
      <c r="BB252" s="88">
        <v>40871</v>
      </c>
      <c r="BC252" s="236"/>
      <c r="BD252" s="67"/>
      <c r="BE252" s="68"/>
      <c r="BF252" s="69"/>
      <c r="BG252" s="68"/>
      <c r="BH252" s="178"/>
      <c r="BI252" s="177"/>
    </row>
    <row r="253" spans="1:61">
      <c r="A253" s="55" t="s">
        <v>108</v>
      </c>
      <c r="B253" s="106" t="s">
        <v>876</v>
      </c>
      <c r="C253" s="210" t="s">
        <v>877</v>
      </c>
      <c r="D253" s="58" t="s">
        <v>878</v>
      </c>
      <c r="E253" s="122" t="s">
        <v>143</v>
      </c>
      <c r="F253" s="60" t="s">
        <v>860</v>
      </c>
      <c r="G253" s="183" t="s">
        <v>1</v>
      </c>
      <c r="H253" s="70"/>
      <c r="I253" s="79"/>
      <c r="J253" s="58"/>
      <c r="K253" s="79"/>
      <c r="L253" s="100"/>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101"/>
      <c r="AO253" s="91"/>
      <c r="AP253" s="91"/>
      <c r="AQ253" s="91"/>
      <c r="AR253" s="91"/>
      <c r="AS253" s="91"/>
      <c r="AT253" s="91"/>
      <c r="AU253" s="91"/>
      <c r="AV253" s="91"/>
      <c r="AW253" s="91"/>
      <c r="AX253" s="82">
        <v>42979</v>
      </c>
      <c r="AY253" s="88"/>
      <c r="AZ253" s="88"/>
      <c r="BA253" s="83"/>
      <c r="BB253" s="88"/>
      <c r="BC253" s="236"/>
      <c r="BD253" s="67"/>
      <c r="BE253" s="68"/>
      <c r="BF253" s="69"/>
      <c r="BG253" s="68"/>
      <c r="BH253" s="178"/>
      <c r="BI253" s="177"/>
    </row>
    <row r="254" spans="1:61" ht="15" customHeight="1">
      <c r="A254" s="90" t="s">
        <v>105</v>
      </c>
      <c r="B254" s="106" t="s">
        <v>879</v>
      </c>
      <c r="C254" s="206" t="s">
        <v>880</v>
      </c>
      <c r="D254" s="58" t="s">
        <v>881</v>
      </c>
      <c r="E254" s="59" t="s">
        <v>143</v>
      </c>
      <c r="F254" s="60" t="s">
        <v>578</v>
      </c>
      <c r="G254" s="183" t="s">
        <v>1</v>
      </c>
      <c r="H254" s="70"/>
      <c r="I254" s="237"/>
      <c r="J254" s="58"/>
      <c r="K254" s="237"/>
      <c r="L254" s="237"/>
      <c r="M254" s="238"/>
      <c r="N254" s="238"/>
      <c r="O254" s="238"/>
      <c r="P254" s="238"/>
      <c r="Q254" s="238"/>
      <c r="R254" s="238"/>
      <c r="S254" s="238"/>
      <c r="T254" s="238"/>
      <c r="U254" s="238"/>
      <c r="V254" s="238"/>
      <c r="W254" s="238"/>
      <c r="X254" s="238"/>
      <c r="Y254" s="238"/>
      <c r="Z254" s="238"/>
      <c r="AA254" s="238"/>
      <c r="AB254" s="238"/>
      <c r="AC254" s="238"/>
      <c r="AD254" s="238"/>
      <c r="AE254" s="238"/>
      <c r="AF254" s="238"/>
      <c r="AG254" s="238"/>
      <c r="AH254" s="238"/>
      <c r="AI254" s="238"/>
      <c r="AJ254" s="238"/>
      <c r="AK254" s="238"/>
      <c r="AL254" s="238"/>
      <c r="AM254" s="238"/>
      <c r="AN254" s="238"/>
      <c r="AO254" s="238"/>
      <c r="AP254" s="238"/>
      <c r="AQ254" s="238"/>
      <c r="AR254" s="238"/>
      <c r="AS254" s="238"/>
      <c r="AT254" s="238"/>
      <c r="AU254" s="238"/>
      <c r="AV254" s="238"/>
      <c r="AW254" s="254" t="s">
        <v>29</v>
      </c>
      <c r="AX254" s="61">
        <v>42501</v>
      </c>
      <c r="AY254" s="65">
        <v>43586</v>
      </c>
      <c r="AZ254" s="65">
        <v>43556</v>
      </c>
      <c r="BA254" s="66"/>
      <c r="BB254" s="65">
        <v>43525</v>
      </c>
      <c r="BC254" s="236">
        <v>43670</v>
      </c>
      <c r="BD254" s="67" t="s">
        <v>11</v>
      </c>
      <c r="BE254" s="68"/>
      <c r="BF254" s="69"/>
      <c r="BG254" s="68"/>
      <c r="BH254" s="178"/>
      <c r="BI254" s="177"/>
    </row>
    <row r="255" spans="1:61" ht="15" customHeight="1">
      <c r="A255" s="90" t="s">
        <v>100</v>
      </c>
      <c r="B255" s="193" t="s">
        <v>882</v>
      </c>
      <c r="C255" s="206" t="s">
        <v>883</v>
      </c>
      <c r="D255" s="58" t="s">
        <v>884</v>
      </c>
      <c r="E255" s="60" t="s">
        <v>143</v>
      </c>
      <c r="F255" s="60" t="s">
        <v>860</v>
      </c>
      <c r="G255" s="183" t="s">
        <v>1</v>
      </c>
      <c r="H255" s="70"/>
      <c r="I255" s="79"/>
      <c r="J255" s="58"/>
      <c r="K255" s="79"/>
      <c r="L255" s="79"/>
      <c r="M255" s="91"/>
      <c r="N255" s="91"/>
      <c r="O255" s="91"/>
      <c r="P255" s="91"/>
      <c r="Q255" s="91"/>
      <c r="R255" s="91"/>
      <c r="S255" s="91"/>
      <c r="T255" s="91"/>
      <c r="U255" s="91"/>
      <c r="V255" s="91"/>
      <c r="W255" s="92" t="s">
        <v>17</v>
      </c>
      <c r="X255" s="91"/>
      <c r="Y255" s="91"/>
      <c r="Z255" s="91"/>
      <c r="AA255" s="91"/>
      <c r="AB255" s="91"/>
      <c r="AC255" s="91"/>
      <c r="AD255" s="91"/>
      <c r="AE255" s="91"/>
      <c r="AF255" s="92" t="s">
        <v>23</v>
      </c>
      <c r="AG255" s="91"/>
      <c r="AH255" s="91"/>
      <c r="AI255" s="91"/>
      <c r="AJ255" s="92" t="s">
        <v>23</v>
      </c>
      <c r="AK255" s="92" t="s">
        <v>23</v>
      </c>
      <c r="AL255" s="91"/>
      <c r="AM255" s="92" t="s">
        <v>23</v>
      </c>
      <c r="AN255" s="91"/>
      <c r="AO255" s="91"/>
      <c r="AP255" s="91"/>
      <c r="AQ255" s="91"/>
      <c r="AR255" s="91"/>
      <c r="AS255" s="91"/>
      <c r="AT255" s="92" t="s">
        <v>23</v>
      </c>
      <c r="AU255" s="91"/>
      <c r="AV255" s="91"/>
      <c r="AW255" s="91"/>
      <c r="AX255" s="82">
        <v>41122</v>
      </c>
      <c r="AY255" s="88">
        <v>42767</v>
      </c>
      <c r="AZ255" s="88">
        <v>42767</v>
      </c>
      <c r="BA255" s="88">
        <v>42660</v>
      </c>
      <c r="BB255" s="88">
        <v>43320</v>
      </c>
      <c r="BC255" s="236"/>
      <c r="BD255" s="67"/>
      <c r="BE255" s="68">
        <v>43816</v>
      </c>
      <c r="BF255" s="69" t="s">
        <v>11</v>
      </c>
      <c r="BG255" s="68"/>
      <c r="BH255" s="178"/>
      <c r="BI255" s="177"/>
    </row>
    <row r="256" spans="1:61" ht="15" customHeight="1">
      <c r="A256" s="55" t="s">
        <v>105</v>
      </c>
      <c r="B256" s="106" t="s">
        <v>885</v>
      </c>
      <c r="C256" s="210" t="s">
        <v>886</v>
      </c>
      <c r="D256" s="58" t="s">
        <v>887</v>
      </c>
      <c r="E256" s="96" t="s">
        <v>143</v>
      </c>
      <c r="F256" s="60" t="s">
        <v>860</v>
      </c>
      <c r="G256" s="183" t="s">
        <v>1</v>
      </c>
      <c r="H256" s="70"/>
      <c r="I256" s="79"/>
      <c r="J256" s="58"/>
      <c r="K256" s="79"/>
      <c r="L256" s="114"/>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2">
        <v>41365</v>
      </c>
      <c r="AY256" s="97"/>
      <c r="AZ256" s="97"/>
      <c r="BA256" s="86"/>
      <c r="BB256" s="97"/>
      <c r="BC256" s="236"/>
      <c r="BD256" s="67"/>
      <c r="BE256" s="68"/>
      <c r="BF256" s="69"/>
      <c r="BG256" s="68"/>
      <c r="BH256" s="178"/>
      <c r="BI256" s="177"/>
    </row>
    <row r="257" spans="1:61" ht="15" customHeight="1">
      <c r="A257" s="55" t="s">
        <v>100</v>
      </c>
      <c r="B257" s="199" t="s">
        <v>888</v>
      </c>
      <c r="C257" s="206" t="s">
        <v>889</v>
      </c>
      <c r="D257" s="58" t="s">
        <v>890</v>
      </c>
      <c r="E257" s="72" t="s">
        <v>143</v>
      </c>
      <c r="F257" s="60" t="s">
        <v>891</v>
      </c>
      <c r="G257" s="183" t="s">
        <v>1</v>
      </c>
      <c r="H257" s="70"/>
      <c r="I257" s="237"/>
      <c r="J257" s="73"/>
      <c r="K257" s="237"/>
      <c r="L257" s="74"/>
      <c r="M257" s="238"/>
      <c r="N257" s="238"/>
      <c r="O257" s="238"/>
      <c r="P257" s="238"/>
      <c r="Q257" s="238"/>
      <c r="R257" s="238"/>
      <c r="S257" s="238"/>
      <c r="T257" s="238"/>
      <c r="U257" s="238"/>
      <c r="V257" s="238"/>
      <c r="W257" s="238"/>
      <c r="X257" s="238"/>
      <c r="Y257" s="238"/>
      <c r="Z257" s="117" t="s">
        <v>23</v>
      </c>
      <c r="AA257" s="117"/>
      <c r="AB257" s="238"/>
      <c r="AC257" s="238"/>
      <c r="AD257" s="238"/>
      <c r="AE257" s="238"/>
      <c r="AF257" s="238"/>
      <c r="AG257" s="238"/>
      <c r="AH257" s="238"/>
      <c r="AI257" s="238"/>
      <c r="AJ257" s="117" t="s">
        <v>17</v>
      </c>
      <c r="AK257" s="238"/>
      <c r="AL257" s="238"/>
      <c r="AM257" s="238"/>
      <c r="AN257" s="238"/>
      <c r="AO257" s="238"/>
      <c r="AP257" s="238"/>
      <c r="AQ257" s="238"/>
      <c r="AR257" s="238"/>
      <c r="AS257" s="238"/>
      <c r="AT257" s="238"/>
      <c r="AU257" s="238"/>
      <c r="AV257" s="238"/>
      <c r="AW257" s="238"/>
      <c r="AX257" s="61">
        <v>40210</v>
      </c>
      <c r="AY257" s="236">
        <v>42163</v>
      </c>
      <c r="AZ257" s="236">
        <v>42163</v>
      </c>
      <c r="BA257" s="236"/>
      <c r="BB257" s="65">
        <v>43081</v>
      </c>
      <c r="BC257" s="236">
        <v>43559</v>
      </c>
      <c r="BD257" s="67" t="s">
        <v>11</v>
      </c>
      <c r="BE257" s="68"/>
      <c r="BF257" s="69"/>
      <c r="BG257" s="68"/>
      <c r="BH257" s="178"/>
      <c r="BI257" s="177"/>
    </row>
    <row r="258" spans="1:61" ht="15" customHeight="1">
      <c r="A258" s="55" t="s">
        <v>105</v>
      </c>
      <c r="B258" s="106" t="s">
        <v>892</v>
      </c>
      <c r="C258" s="210" t="s">
        <v>893</v>
      </c>
      <c r="D258" s="58" t="s">
        <v>894</v>
      </c>
      <c r="E258" s="72" t="s">
        <v>125</v>
      </c>
      <c r="F258" s="60" t="s">
        <v>191</v>
      </c>
      <c r="G258" s="183" t="s">
        <v>1</v>
      </c>
      <c r="H258" s="70"/>
      <c r="I258" s="237"/>
      <c r="J258" s="58"/>
      <c r="K258" s="237"/>
      <c r="L258" s="74"/>
      <c r="M258" s="238"/>
      <c r="N258" s="238"/>
      <c r="O258" s="238"/>
      <c r="P258" s="238"/>
      <c r="Q258" s="238"/>
      <c r="R258" s="238"/>
      <c r="S258" s="238"/>
      <c r="T258" s="238"/>
      <c r="U258" s="238"/>
      <c r="V258" s="238"/>
      <c r="W258" s="238"/>
      <c r="X258" s="238"/>
      <c r="Y258" s="238"/>
      <c r="Z258" s="238"/>
      <c r="AA258" s="238"/>
      <c r="AB258" s="238"/>
      <c r="AC258" s="238"/>
      <c r="AD258" s="238"/>
      <c r="AE258" s="238"/>
      <c r="AF258" s="238"/>
      <c r="AG258" s="238"/>
      <c r="AH258" s="238"/>
      <c r="AI258" s="238"/>
      <c r="AJ258" s="238"/>
      <c r="AK258" s="238"/>
      <c r="AL258" s="238"/>
      <c r="AM258" s="238"/>
      <c r="AN258" s="238"/>
      <c r="AO258" s="238"/>
      <c r="AP258" s="238"/>
      <c r="AQ258" s="238"/>
      <c r="AR258" s="238"/>
      <c r="AS258" s="238"/>
      <c r="AT258" s="238"/>
      <c r="AU258" s="238"/>
      <c r="AV258" s="238"/>
      <c r="AW258" s="117" t="s">
        <v>29</v>
      </c>
      <c r="AX258" s="61">
        <v>43145</v>
      </c>
      <c r="AY258" s="65"/>
      <c r="AZ258" s="65"/>
      <c r="BA258" s="66"/>
      <c r="BB258" s="65"/>
      <c r="BC258" s="236"/>
      <c r="BD258" s="67"/>
      <c r="BE258" s="68"/>
      <c r="BF258" s="69"/>
      <c r="BG258" s="68"/>
      <c r="BH258" s="178"/>
      <c r="BI258" s="177"/>
    </row>
    <row r="259" spans="1:61" ht="15" customHeight="1">
      <c r="A259" s="55" t="s">
        <v>105</v>
      </c>
      <c r="B259" s="106" t="s">
        <v>895</v>
      </c>
      <c r="C259" s="210" t="s">
        <v>896</v>
      </c>
      <c r="D259" s="58" t="s">
        <v>897</v>
      </c>
      <c r="E259" s="72" t="s">
        <v>125</v>
      </c>
      <c r="F259" s="60" t="s">
        <v>459</v>
      </c>
      <c r="G259" s="183" t="s">
        <v>1</v>
      </c>
      <c r="H259" s="70"/>
      <c r="I259" s="237"/>
      <c r="J259" s="58"/>
      <c r="K259" s="237"/>
      <c r="L259" s="74"/>
      <c r="M259" s="238"/>
      <c r="N259" s="238"/>
      <c r="O259" s="238"/>
      <c r="P259" s="238"/>
      <c r="Q259" s="238"/>
      <c r="R259" s="238"/>
      <c r="S259" s="238"/>
      <c r="T259" s="238"/>
      <c r="U259" s="238"/>
      <c r="V259" s="238"/>
      <c r="W259" s="238"/>
      <c r="X259" s="238"/>
      <c r="Y259" s="238"/>
      <c r="Z259" s="238"/>
      <c r="AA259" s="238"/>
      <c r="AB259" s="238"/>
      <c r="AC259" s="238"/>
      <c r="AD259" s="238"/>
      <c r="AE259" s="238"/>
      <c r="AF259" s="238"/>
      <c r="AG259" s="238"/>
      <c r="AH259" s="238"/>
      <c r="AI259" s="238"/>
      <c r="AJ259" s="238"/>
      <c r="AK259" s="238"/>
      <c r="AL259" s="238"/>
      <c r="AM259" s="238"/>
      <c r="AN259" s="238"/>
      <c r="AO259" s="238"/>
      <c r="AP259" s="238"/>
      <c r="AQ259" s="238"/>
      <c r="AR259" s="238"/>
      <c r="AS259" s="238"/>
      <c r="AT259" s="238"/>
      <c r="AU259" s="238"/>
      <c r="AV259" s="238"/>
      <c r="AW259" s="238"/>
      <c r="AX259" s="61">
        <v>43181</v>
      </c>
      <c r="AY259" s="65"/>
      <c r="AZ259" s="65"/>
      <c r="BA259" s="66"/>
      <c r="BB259" s="65"/>
      <c r="BC259" s="236"/>
      <c r="BD259" s="67"/>
      <c r="BE259" s="68"/>
      <c r="BF259" s="69"/>
      <c r="BG259" s="68"/>
      <c r="BH259" s="178"/>
      <c r="BI259" s="177"/>
    </row>
    <row r="260" spans="1:61">
      <c r="A260" s="55" t="s">
        <v>105</v>
      </c>
      <c r="B260" s="199" t="s">
        <v>898</v>
      </c>
      <c r="C260" s="56" t="s">
        <v>899</v>
      </c>
      <c r="D260" s="58" t="s">
        <v>900</v>
      </c>
      <c r="E260" s="60" t="s">
        <v>401</v>
      </c>
      <c r="F260" s="60" t="s">
        <v>191</v>
      </c>
      <c r="G260" s="183" t="s">
        <v>1</v>
      </c>
      <c r="H260" s="70"/>
      <c r="I260" s="79"/>
      <c r="J260" s="73"/>
      <c r="K260" s="79"/>
      <c r="L260" s="79"/>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1" t="s">
        <v>23</v>
      </c>
      <c r="AX260" s="82">
        <v>42248</v>
      </c>
      <c r="AY260" s="85">
        <v>42552</v>
      </c>
      <c r="AZ260" s="85">
        <v>42552</v>
      </c>
      <c r="BA260" s="85">
        <v>42614</v>
      </c>
      <c r="BB260" s="85">
        <v>43378</v>
      </c>
      <c r="BC260" s="236"/>
      <c r="BD260" s="67"/>
      <c r="BE260" s="68">
        <v>43441</v>
      </c>
      <c r="BF260" s="69" t="s">
        <v>11</v>
      </c>
      <c r="BG260" s="68"/>
      <c r="BH260" s="178"/>
      <c r="BI260" s="177"/>
    </row>
    <row r="261" spans="1:61" ht="15.75" customHeight="1">
      <c r="A261" s="90" t="s">
        <v>100</v>
      </c>
      <c r="B261" s="193" t="s">
        <v>901</v>
      </c>
      <c r="C261" s="98" t="s">
        <v>902</v>
      </c>
      <c r="D261" s="58" t="s">
        <v>903</v>
      </c>
      <c r="E261" s="99" t="s">
        <v>148</v>
      </c>
      <c r="F261" s="60" t="s">
        <v>191</v>
      </c>
      <c r="G261" s="183" t="s">
        <v>1</v>
      </c>
      <c r="H261" s="70"/>
      <c r="I261" s="79"/>
      <c r="J261" s="58"/>
      <c r="K261" s="79"/>
      <c r="L261" s="100"/>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2" t="s">
        <v>23</v>
      </c>
      <c r="AR261" s="91"/>
      <c r="AS261" s="91"/>
      <c r="AT261" s="91"/>
      <c r="AU261" s="91"/>
      <c r="AV261" s="91"/>
      <c r="AW261" s="91"/>
      <c r="AX261" s="82">
        <v>41365</v>
      </c>
      <c r="AY261" s="88">
        <v>42856</v>
      </c>
      <c r="AZ261" s="88">
        <v>42856</v>
      </c>
      <c r="BA261" s="88">
        <v>42856</v>
      </c>
      <c r="BB261" s="88">
        <v>42856</v>
      </c>
      <c r="BC261" s="236"/>
      <c r="BD261" s="67"/>
      <c r="BE261" s="68"/>
      <c r="BF261" s="69"/>
      <c r="BG261" s="68"/>
      <c r="BH261" s="178"/>
      <c r="BI261" s="177"/>
    </row>
    <row r="262" spans="1:61" ht="15.75" customHeight="1">
      <c r="A262" s="90" t="s">
        <v>108</v>
      </c>
      <c r="B262" s="199" t="s">
        <v>904</v>
      </c>
      <c r="C262" s="185" t="s">
        <v>905</v>
      </c>
      <c r="D262" s="185" t="s">
        <v>906</v>
      </c>
      <c r="E262" s="185" t="s">
        <v>401</v>
      </c>
      <c r="F262" s="185" t="s">
        <v>907</v>
      </c>
      <c r="G262" s="183"/>
      <c r="H262" s="70"/>
      <c r="I262" s="191"/>
      <c r="J262" s="191"/>
      <c r="K262" s="191"/>
      <c r="L262" s="191"/>
      <c r="M262" s="191"/>
      <c r="N262" s="191"/>
      <c r="O262" s="191"/>
      <c r="P262" s="191"/>
      <c r="Q262" s="191"/>
      <c r="R262" s="191"/>
      <c r="S262" s="81" t="s">
        <v>17</v>
      </c>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1"/>
      <c r="AZ262" s="191"/>
      <c r="BA262" s="191"/>
      <c r="BB262" s="191"/>
      <c r="BC262" s="236"/>
      <c r="BD262" s="67"/>
      <c r="BE262" s="68"/>
      <c r="BF262" s="69"/>
      <c r="BG262" s="68"/>
      <c r="BH262" s="178"/>
      <c r="BI262" s="177"/>
    </row>
    <row r="263" spans="1:61" ht="15" customHeight="1">
      <c r="A263" s="55" t="s">
        <v>100</v>
      </c>
      <c r="B263" s="106" t="s">
        <v>908</v>
      </c>
      <c r="C263" s="206" t="s">
        <v>909</v>
      </c>
      <c r="D263" s="58" t="s">
        <v>910</v>
      </c>
      <c r="E263" s="59" t="s">
        <v>125</v>
      </c>
      <c r="F263" s="60" t="s">
        <v>191</v>
      </c>
      <c r="G263" s="183" t="s">
        <v>1</v>
      </c>
      <c r="H263" s="70"/>
      <c r="I263" s="79"/>
      <c r="J263" s="58"/>
      <c r="K263" s="79"/>
      <c r="L263" s="114"/>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1" t="s">
        <v>29</v>
      </c>
      <c r="AL263" s="80"/>
      <c r="AM263" s="81" t="s">
        <v>23</v>
      </c>
      <c r="AN263" s="80"/>
      <c r="AO263" s="80"/>
      <c r="AP263" s="80"/>
      <c r="AQ263" s="81" t="s">
        <v>29</v>
      </c>
      <c r="AR263" s="80"/>
      <c r="AS263" s="80"/>
      <c r="AT263" s="80"/>
      <c r="AU263" s="80"/>
      <c r="AV263" s="81" t="s">
        <v>29</v>
      </c>
      <c r="AW263" s="81" t="s">
        <v>17</v>
      </c>
      <c r="AX263" s="82">
        <v>39661</v>
      </c>
      <c r="AY263" s="97">
        <v>41771</v>
      </c>
      <c r="AZ263" s="97">
        <v>41771</v>
      </c>
      <c r="BA263" s="86"/>
      <c r="BB263" s="97">
        <v>42831</v>
      </c>
      <c r="BC263" s="236"/>
      <c r="BD263" s="67"/>
      <c r="BE263" s="68"/>
      <c r="BF263" s="69"/>
      <c r="BG263" s="68"/>
      <c r="BH263" s="178"/>
      <c r="BI263" s="177"/>
    </row>
    <row r="264" spans="1:61" ht="15" customHeight="1">
      <c r="A264" s="90" t="s">
        <v>100</v>
      </c>
      <c r="B264" s="193" t="s">
        <v>911</v>
      </c>
      <c r="C264" s="206" t="s">
        <v>912</v>
      </c>
      <c r="D264" s="58" t="s">
        <v>910</v>
      </c>
      <c r="E264" s="122" t="s">
        <v>61</v>
      </c>
      <c r="F264" s="60" t="s">
        <v>412</v>
      </c>
      <c r="G264" s="183" t="s">
        <v>1</v>
      </c>
      <c r="H264" s="70"/>
      <c r="I264" s="102" t="s">
        <v>1</v>
      </c>
      <c r="J264" s="71" t="s">
        <v>1</v>
      </c>
      <c r="K264" s="102"/>
      <c r="L264" s="123"/>
      <c r="M264" s="118"/>
      <c r="N264" s="118"/>
      <c r="O264" s="118"/>
      <c r="P264" s="118"/>
      <c r="Q264" s="118"/>
      <c r="R264" s="118"/>
      <c r="S264" s="118"/>
      <c r="T264" s="118"/>
      <c r="U264" s="118"/>
      <c r="V264" s="118"/>
      <c r="W264" s="118"/>
      <c r="X264" s="118"/>
      <c r="Y264" s="118"/>
      <c r="Z264" s="119" t="s">
        <v>23</v>
      </c>
      <c r="AA264" s="119"/>
      <c r="AB264" s="118"/>
      <c r="AC264" s="118"/>
      <c r="AD264" s="118"/>
      <c r="AE264" s="118"/>
      <c r="AF264" s="118"/>
      <c r="AG264" s="118"/>
      <c r="AH264" s="118"/>
      <c r="AI264" s="118"/>
      <c r="AJ264" s="118"/>
      <c r="AK264" s="118"/>
      <c r="AL264" s="119" t="s">
        <v>23</v>
      </c>
      <c r="AM264" s="118"/>
      <c r="AN264" s="118"/>
      <c r="AO264" s="118"/>
      <c r="AP264" s="118"/>
      <c r="AQ264" s="118"/>
      <c r="AR264" s="118"/>
      <c r="AS264" s="118"/>
      <c r="AT264" s="119" t="s">
        <v>17</v>
      </c>
      <c r="AU264" s="118"/>
      <c r="AV264" s="118"/>
      <c r="AW264" s="118"/>
      <c r="AX264" s="61">
        <v>41061</v>
      </c>
      <c r="AY264" s="105">
        <v>43079</v>
      </c>
      <c r="AZ264" s="105">
        <v>42328</v>
      </c>
      <c r="BA264" s="105">
        <v>42675</v>
      </c>
      <c r="BB264" s="105">
        <v>43088</v>
      </c>
      <c r="BC264" s="236"/>
      <c r="BD264" s="67"/>
      <c r="BE264" s="68">
        <v>43117</v>
      </c>
      <c r="BF264" s="69" t="s">
        <v>11</v>
      </c>
      <c r="BG264" s="68"/>
      <c r="BH264" s="178"/>
      <c r="BI264" s="177"/>
    </row>
    <row r="265" spans="1:61">
      <c r="A265" s="55" t="s">
        <v>105</v>
      </c>
      <c r="B265" s="106" t="s">
        <v>913</v>
      </c>
      <c r="C265" s="210" t="s">
        <v>914</v>
      </c>
      <c r="D265" s="58" t="s">
        <v>915</v>
      </c>
      <c r="E265" s="185" t="s">
        <v>916</v>
      </c>
      <c r="F265" s="187"/>
      <c r="G265" s="183"/>
      <c r="H265" s="70" t="s">
        <v>149</v>
      </c>
      <c r="I265" s="237"/>
      <c r="J265" s="58"/>
      <c r="K265" s="237"/>
      <c r="L265" s="237"/>
      <c r="M265" s="238"/>
      <c r="N265" s="238"/>
      <c r="O265" s="238"/>
      <c r="P265" s="238"/>
      <c r="Q265" s="238"/>
      <c r="R265" s="238"/>
      <c r="S265" s="238"/>
      <c r="T265" s="238"/>
      <c r="U265" s="117"/>
      <c r="V265" s="238"/>
      <c r="W265" s="238"/>
      <c r="X265" s="238"/>
      <c r="Y265" s="238"/>
      <c r="Z265" s="238"/>
      <c r="AA265" s="238"/>
      <c r="AB265" s="238"/>
      <c r="AC265" s="238"/>
      <c r="AD265" s="238"/>
      <c r="AE265" s="238"/>
      <c r="AF265" s="238"/>
      <c r="AG265" s="238"/>
      <c r="AH265" s="238"/>
      <c r="AI265" s="238"/>
      <c r="AJ265" s="238"/>
      <c r="AK265" s="238"/>
      <c r="AL265" s="238"/>
      <c r="AM265" s="238"/>
      <c r="AN265" s="238"/>
      <c r="AO265" s="238"/>
      <c r="AP265" s="238"/>
      <c r="AQ265" s="238"/>
      <c r="AR265" s="238"/>
      <c r="AS265" s="238"/>
      <c r="AT265" s="238"/>
      <c r="AU265" s="238"/>
      <c r="AV265" s="238"/>
      <c r="AW265" s="117"/>
      <c r="AX265" s="61"/>
      <c r="AY265" s="236"/>
      <c r="AZ265" s="236"/>
      <c r="BA265" s="236"/>
      <c r="BB265" s="236"/>
      <c r="BC265" s="236"/>
      <c r="BD265" s="67"/>
      <c r="BE265" s="68"/>
      <c r="BF265" s="69"/>
      <c r="BG265" s="68"/>
      <c r="BH265" s="178"/>
      <c r="BI265" s="191"/>
    </row>
    <row r="266" spans="1:61">
      <c r="A266" s="55" t="s">
        <v>100</v>
      </c>
      <c r="B266" s="106" t="s">
        <v>917</v>
      </c>
      <c r="C266" s="210" t="s">
        <v>918</v>
      </c>
      <c r="D266" s="58" t="s">
        <v>919</v>
      </c>
      <c r="E266" s="72" t="s">
        <v>148</v>
      </c>
      <c r="F266" s="60" t="s">
        <v>191</v>
      </c>
      <c r="G266" s="183" t="s">
        <v>1</v>
      </c>
      <c r="H266" s="70"/>
      <c r="I266" s="64"/>
      <c r="J266" s="78"/>
      <c r="K266" s="64"/>
      <c r="L266" s="74"/>
      <c r="M266" s="238"/>
      <c r="N266" s="238"/>
      <c r="O266" s="238"/>
      <c r="P266" s="238"/>
      <c r="Q266" s="238"/>
      <c r="R266" s="238"/>
      <c r="S266" s="238"/>
      <c r="T266" s="238"/>
      <c r="U266" s="238"/>
      <c r="V266" s="238"/>
      <c r="W266" s="238"/>
      <c r="X266" s="238"/>
      <c r="Y266" s="238"/>
      <c r="Z266" s="238"/>
      <c r="AA266" s="238"/>
      <c r="AB266" s="238"/>
      <c r="AC266" s="238"/>
      <c r="AD266" s="238"/>
      <c r="AE266" s="238"/>
      <c r="AF266" s="238"/>
      <c r="AG266" s="238"/>
      <c r="AH266" s="238"/>
      <c r="AI266" s="238"/>
      <c r="AJ266" s="238"/>
      <c r="AK266" s="238"/>
      <c r="AL266" s="238"/>
      <c r="AM266" s="238"/>
      <c r="AN266" s="238"/>
      <c r="AO266" s="238"/>
      <c r="AP266" s="238"/>
      <c r="AQ266" s="117" t="s">
        <v>17</v>
      </c>
      <c r="AR266" s="238"/>
      <c r="AS266" s="238"/>
      <c r="AT266" s="238"/>
      <c r="AU266" s="238"/>
      <c r="AV266" s="238"/>
      <c r="AW266" s="238"/>
      <c r="AX266" s="61">
        <v>39845</v>
      </c>
      <c r="AY266" s="65">
        <v>42676</v>
      </c>
      <c r="AZ266" s="65">
        <v>42430</v>
      </c>
      <c r="BA266" s="66"/>
      <c r="BB266" s="65">
        <v>42826</v>
      </c>
      <c r="BC266" s="236"/>
      <c r="BD266" s="67"/>
      <c r="BE266" s="68"/>
      <c r="BF266" s="69"/>
      <c r="BG266" s="68"/>
      <c r="BH266" s="178"/>
      <c r="BI266" s="177"/>
    </row>
    <row r="267" spans="1:61">
      <c r="A267" s="90" t="s">
        <v>105</v>
      </c>
      <c r="B267" s="193" t="s">
        <v>920</v>
      </c>
      <c r="C267" s="206" t="s">
        <v>921</v>
      </c>
      <c r="D267" s="58" t="s">
        <v>922</v>
      </c>
      <c r="E267" s="122" t="s">
        <v>401</v>
      </c>
      <c r="F267" s="60" t="s">
        <v>191</v>
      </c>
      <c r="G267" s="183" t="s">
        <v>1</v>
      </c>
      <c r="H267" s="70"/>
      <c r="I267" s="237"/>
      <c r="J267" s="58"/>
      <c r="K267" s="237"/>
      <c r="L267" s="123"/>
      <c r="M267" s="118"/>
      <c r="N267" s="118"/>
      <c r="O267" s="118"/>
      <c r="P267" s="118"/>
      <c r="Q267" s="118"/>
      <c r="R267" s="118"/>
      <c r="S267" s="118"/>
      <c r="T267" s="118"/>
      <c r="U267" s="118"/>
      <c r="V267" s="118"/>
      <c r="W267" s="118"/>
      <c r="X267" s="118"/>
      <c r="Y267" s="118"/>
      <c r="Z267" s="118"/>
      <c r="AA267" s="118"/>
      <c r="AB267" s="118"/>
      <c r="AC267" s="118"/>
      <c r="AD267" s="118"/>
      <c r="AE267" s="118"/>
      <c r="AF267" s="119" t="s">
        <v>29</v>
      </c>
      <c r="AG267" s="118"/>
      <c r="AH267" s="118"/>
      <c r="AI267" s="118"/>
      <c r="AJ267" s="118"/>
      <c r="AK267" s="119" t="s">
        <v>29</v>
      </c>
      <c r="AL267" s="118"/>
      <c r="AM267" s="118"/>
      <c r="AN267" s="162" t="s">
        <v>29</v>
      </c>
      <c r="AO267" s="118"/>
      <c r="AP267" s="118"/>
      <c r="AQ267" s="118"/>
      <c r="AR267" s="118"/>
      <c r="AS267" s="118"/>
      <c r="AT267" s="118"/>
      <c r="AU267" s="118"/>
      <c r="AV267" s="119" t="s">
        <v>23</v>
      </c>
      <c r="AW267" s="119" t="s">
        <v>23</v>
      </c>
      <c r="AX267" s="61">
        <v>41061</v>
      </c>
      <c r="AY267" s="94"/>
      <c r="AZ267" s="94"/>
      <c r="BA267" s="63"/>
      <c r="BB267" s="94">
        <v>41091</v>
      </c>
      <c r="BC267" s="236"/>
      <c r="BD267" s="67"/>
      <c r="BE267" s="68"/>
      <c r="BF267" s="69"/>
      <c r="BG267" s="68"/>
      <c r="BH267" s="178"/>
      <c r="BI267" s="177"/>
    </row>
    <row r="268" spans="1:61">
      <c r="A268" s="90" t="s">
        <v>100</v>
      </c>
      <c r="B268" s="193" t="s">
        <v>923</v>
      </c>
      <c r="C268" s="206" t="s">
        <v>924</v>
      </c>
      <c r="D268" s="58" t="s">
        <v>925</v>
      </c>
      <c r="E268" s="122" t="s">
        <v>61</v>
      </c>
      <c r="F268" s="60" t="s">
        <v>644</v>
      </c>
      <c r="G268" s="183" t="s">
        <v>1</v>
      </c>
      <c r="H268" s="70"/>
      <c r="I268" s="75"/>
      <c r="J268" s="125"/>
      <c r="K268" s="75"/>
      <c r="L268" s="123"/>
      <c r="M268" s="118"/>
      <c r="N268" s="118"/>
      <c r="O268" s="118"/>
      <c r="P268" s="118"/>
      <c r="Q268" s="118"/>
      <c r="R268" s="118"/>
      <c r="S268" s="118"/>
      <c r="T268" s="119" t="s">
        <v>23</v>
      </c>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9" t="s">
        <v>17</v>
      </c>
      <c r="AU268" s="118"/>
      <c r="AV268" s="118"/>
      <c r="AW268" s="118"/>
      <c r="AX268" s="105">
        <v>39904</v>
      </c>
      <c r="AY268" s="94">
        <v>41699</v>
      </c>
      <c r="AZ268" s="94">
        <v>41699</v>
      </c>
      <c r="BA268" s="94">
        <v>42795</v>
      </c>
      <c r="BB268" s="236">
        <v>42826</v>
      </c>
      <c r="BC268" s="236">
        <v>44272</v>
      </c>
      <c r="BD268" s="67"/>
      <c r="BE268" s="68"/>
      <c r="BF268" s="69"/>
      <c r="BG268" s="68"/>
      <c r="BH268" s="178"/>
      <c r="BI268" s="177"/>
    </row>
    <row r="269" spans="1:61">
      <c r="A269" s="90" t="s">
        <v>100</v>
      </c>
      <c r="B269" s="193" t="s">
        <v>926</v>
      </c>
      <c r="C269" s="210" t="s">
        <v>927</v>
      </c>
      <c r="D269" s="58" t="s">
        <v>928</v>
      </c>
      <c r="E269" s="59" t="s">
        <v>61</v>
      </c>
      <c r="F269" s="60" t="s">
        <v>644</v>
      </c>
      <c r="G269" s="183" t="s">
        <v>1</v>
      </c>
      <c r="H269" s="70"/>
      <c r="I269" s="237"/>
      <c r="J269" s="71" t="s">
        <v>1</v>
      </c>
      <c r="K269" s="237"/>
      <c r="L269" s="237"/>
      <c r="M269" s="118"/>
      <c r="N269" s="118"/>
      <c r="O269" s="118"/>
      <c r="P269" s="118"/>
      <c r="Q269" s="118"/>
      <c r="R269" s="118"/>
      <c r="S269" s="118"/>
      <c r="T269" s="118"/>
      <c r="U269" s="118"/>
      <c r="V269" s="118"/>
      <c r="W269" s="118"/>
      <c r="X269" s="118"/>
      <c r="Y269" s="118"/>
      <c r="Z269" s="119" t="s">
        <v>23</v>
      </c>
      <c r="AA269" s="119"/>
      <c r="AB269" s="118"/>
      <c r="AC269" s="119" t="s">
        <v>23</v>
      </c>
      <c r="AD269" s="119"/>
      <c r="AE269" s="118"/>
      <c r="AF269" s="118"/>
      <c r="AG269" s="119" t="s">
        <v>29</v>
      </c>
      <c r="AH269" s="118"/>
      <c r="AI269" s="118"/>
      <c r="AJ269" s="119" t="s">
        <v>29</v>
      </c>
      <c r="AK269" s="119" t="s">
        <v>23</v>
      </c>
      <c r="AL269" s="119" t="s">
        <v>29</v>
      </c>
      <c r="AM269" s="119" t="s">
        <v>29</v>
      </c>
      <c r="AN269" s="118"/>
      <c r="AO269" s="118"/>
      <c r="AP269" s="119" t="s">
        <v>29</v>
      </c>
      <c r="AQ269" s="118"/>
      <c r="AR269" s="118"/>
      <c r="AS269" s="118"/>
      <c r="AT269" s="119" t="s">
        <v>17</v>
      </c>
      <c r="AU269" s="118"/>
      <c r="AV269" s="118" t="s">
        <v>23</v>
      </c>
      <c r="AW269" s="118"/>
      <c r="AX269" s="61">
        <v>39692</v>
      </c>
      <c r="AY269" s="94">
        <v>39845</v>
      </c>
      <c r="AZ269" s="94">
        <v>39814</v>
      </c>
      <c r="BA269" s="63"/>
      <c r="BB269" s="94">
        <v>39873</v>
      </c>
      <c r="BC269" s="236"/>
      <c r="BD269" s="67"/>
      <c r="BE269" s="68"/>
      <c r="BF269" s="69"/>
      <c r="BG269" s="68"/>
      <c r="BH269" s="178"/>
      <c r="BI269" s="177"/>
    </row>
    <row r="270" spans="1:61">
      <c r="A270" s="90" t="s">
        <v>100</v>
      </c>
      <c r="B270" s="193" t="s">
        <v>929</v>
      </c>
      <c r="C270" s="206" t="s">
        <v>930</v>
      </c>
      <c r="D270" s="58" t="s">
        <v>931</v>
      </c>
      <c r="E270" s="60" t="s">
        <v>61</v>
      </c>
      <c r="F270" s="60" t="s">
        <v>644</v>
      </c>
      <c r="G270" s="183" t="s">
        <v>1</v>
      </c>
      <c r="H270" s="70"/>
      <c r="I270" s="79"/>
      <c r="J270" s="71" t="s">
        <v>1</v>
      </c>
      <c r="K270" s="79"/>
      <c r="L270" s="79"/>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2" t="s">
        <v>17</v>
      </c>
      <c r="AU270" s="91"/>
      <c r="AV270" s="91"/>
      <c r="AW270" s="91"/>
      <c r="AX270" s="82">
        <v>40299</v>
      </c>
      <c r="AY270" s="88">
        <v>42578</v>
      </c>
      <c r="AZ270" s="88">
        <v>42578</v>
      </c>
      <c r="BA270" s="88">
        <v>42377</v>
      </c>
      <c r="BB270" s="88">
        <v>43018</v>
      </c>
      <c r="BC270" s="236"/>
      <c r="BD270" s="67"/>
      <c r="BE270" s="68">
        <v>44228</v>
      </c>
      <c r="BF270" s="69" t="s">
        <v>11</v>
      </c>
      <c r="BG270" s="68"/>
      <c r="BH270" s="178"/>
      <c r="BI270" s="248">
        <f>EDATE(BC270,12)</f>
        <v>366</v>
      </c>
    </row>
    <row r="271" spans="1:61">
      <c r="A271" s="55" t="s">
        <v>100</v>
      </c>
      <c r="B271" s="106" t="s">
        <v>932</v>
      </c>
      <c r="C271" s="210" t="s">
        <v>933</v>
      </c>
      <c r="D271" s="58" t="s">
        <v>934</v>
      </c>
      <c r="E271" s="60" t="s">
        <v>61</v>
      </c>
      <c r="F271" s="60" t="s">
        <v>644</v>
      </c>
      <c r="G271" s="183" t="s">
        <v>1</v>
      </c>
      <c r="H271" s="70"/>
      <c r="I271" s="79"/>
      <c r="J271" s="58"/>
      <c r="K271" s="79"/>
      <c r="L271" s="79"/>
      <c r="M271" s="80"/>
      <c r="N271" s="80"/>
      <c r="O271" s="80"/>
      <c r="P271" s="81" t="s">
        <v>29</v>
      </c>
      <c r="Q271" s="80"/>
      <c r="R271" s="80"/>
      <c r="S271" s="80"/>
      <c r="T271" s="80"/>
      <c r="U271" s="80"/>
      <c r="V271" s="80"/>
      <c r="W271" s="80"/>
      <c r="X271" s="80"/>
      <c r="Y271" s="80"/>
      <c r="Z271" s="81" t="s">
        <v>29</v>
      </c>
      <c r="AA271" s="81"/>
      <c r="AB271" s="80"/>
      <c r="AC271" s="80"/>
      <c r="AD271" s="80"/>
      <c r="AE271" s="80"/>
      <c r="AF271" s="80"/>
      <c r="AG271" s="80"/>
      <c r="AH271" s="81" t="s">
        <v>17</v>
      </c>
      <c r="AI271" s="80"/>
      <c r="AJ271" s="80"/>
      <c r="AK271" s="80"/>
      <c r="AL271" s="80"/>
      <c r="AM271" s="81" t="s">
        <v>29</v>
      </c>
      <c r="AN271" s="80"/>
      <c r="AO271" s="80"/>
      <c r="AP271" s="80"/>
      <c r="AQ271" s="80"/>
      <c r="AR271" s="80"/>
      <c r="AS271" s="80"/>
      <c r="AT271" s="80"/>
      <c r="AU271" s="80"/>
      <c r="AV271" s="80" t="s">
        <v>29</v>
      </c>
      <c r="AW271" s="80"/>
      <c r="AX271" s="82">
        <v>39264</v>
      </c>
      <c r="AY271" s="85">
        <v>39630</v>
      </c>
      <c r="AZ271" s="85">
        <v>39630</v>
      </c>
      <c r="BA271" s="86"/>
      <c r="BB271" s="85">
        <v>39630</v>
      </c>
      <c r="BC271" s="236"/>
      <c r="BD271" s="67"/>
      <c r="BE271" s="68"/>
      <c r="BF271" s="69"/>
      <c r="BG271" s="68"/>
      <c r="BH271" s="178"/>
      <c r="BI271" s="177"/>
    </row>
    <row r="272" spans="1:61">
      <c r="A272" s="90" t="s">
        <v>105</v>
      </c>
      <c r="B272" s="106" t="s">
        <v>935</v>
      </c>
      <c r="C272" s="206" t="s">
        <v>936</v>
      </c>
      <c r="D272" s="58" t="s">
        <v>937</v>
      </c>
      <c r="E272" s="59" t="s">
        <v>61</v>
      </c>
      <c r="F272" s="60" t="s">
        <v>705</v>
      </c>
      <c r="G272" s="183" t="s">
        <v>1</v>
      </c>
      <c r="H272" s="70"/>
      <c r="I272" s="237"/>
      <c r="J272" s="58"/>
      <c r="K272" s="237"/>
      <c r="L272" s="237"/>
      <c r="M272" s="155"/>
      <c r="N272" s="156"/>
      <c r="O272" s="156"/>
      <c r="P272" s="156"/>
      <c r="Q272" s="119" t="s">
        <v>29</v>
      </c>
      <c r="R272" s="156"/>
      <c r="S272" s="156"/>
      <c r="T272" s="156"/>
      <c r="U272" s="156"/>
      <c r="V272" s="156"/>
      <c r="W272" s="157" t="s">
        <v>29</v>
      </c>
      <c r="X272" s="157" t="s">
        <v>29</v>
      </c>
      <c r="Y272" s="157" t="s">
        <v>29</v>
      </c>
      <c r="Z272" s="156"/>
      <c r="AA272" s="156"/>
      <c r="AB272" s="157" t="s">
        <v>29</v>
      </c>
      <c r="AC272" s="156"/>
      <c r="AD272" s="156"/>
      <c r="AE272" s="157" t="s">
        <v>29</v>
      </c>
      <c r="AF272" s="157" t="s">
        <v>29</v>
      </c>
      <c r="AG272" s="156"/>
      <c r="AH272" s="157" t="s">
        <v>29</v>
      </c>
      <c r="AI272" s="157" t="s">
        <v>29</v>
      </c>
      <c r="AJ272" s="157" t="s">
        <v>29</v>
      </c>
      <c r="AK272" s="156"/>
      <c r="AL272" s="157" t="s">
        <v>29</v>
      </c>
      <c r="AM272" s="156"/>
      <c r="AN272" s="157" t="s">
        <v>29</v>
      </c>
      <c r="AO272" s="156"/>
      <c r="AP272" s="156"/>
      <c r="AQ272" s="157" t="s">
        <v>29</v>
      </c>
      <c r="AR272" s="157" t="s">
        <v>29</v>
      </c>
      <c r="AS272" s="157"/>
      <c r="AT272" s="157" t="s">
        <v>29</v>
      </c>
      <c r="AU272" s="157" t="s">
        <v>29</v>
      </c>
      <c r="AV272" s="158"/>
      <c r="AW272" s="158"/>
      <c r="AX272" s="61">
        <v>40940</v>
      </c>
      <c r="AY272" s="94">
        <v>42109</v>
      </c>
      <c r="AZ272" s="88">
        <v>42551</v>
      </c>
      <c r="BA272" s="94">
        <v>42479</v>
      </c>
      <c r="BB272" s="94">
        <v>42892</v>
      </c>
      <c r="BC272" s="236"/>
      <c r="BD272" s="67"/>
      <c r="BE272" s="68"/>
      <c r="BF272" s="69"/>
      <c r="BG272" s="68"/>
      <c r="BH272" s="178"/>
      <c r="BI272" s="177"/>
    </row>
    <row r="273" spans="1:61">
      <c r="A273" s="55" t="s">
        <v>100</v>
      </c>
      <c r="B273" s="106" t="s">
        <v>938</v>
      </c>
      <c r="C273" s="206" t="s">
        <v>939</v>
      </c>
      <c r="D273" s="58" t="s">
        <v>940</v>
      </c>
      <c r="E273" s="122" t="s">
        <v>61</v>
      </c>
      <c r="F273" s="60" t="s">
        <v>705</v>
      </c>
      <c r="G273" s="183" t="s">
        <v>1</v>
      </c>
      <c r="H273" s="70"/>
      <c r="I273" s="237"/>
      <c r="J273" s="71" t="s">
        <v>1</v>
      </c>
      <c r="K273" s="237"/>
      <c r="L273" s="123"/>
      <c r="M273" s="118"/>
      <c r="N273" s="118"/>
      <c r="O273" s="118"/>
      <c r="P273" s="118"/>
      <c r="Q273" s="118"/>
      <c r="R273" s="118"/>
      <c r="S273" s="118"/>
      <c r="T273" s="118"/>
      <c r="U273" s="118"/>
      <c r="V273" s="118"/>
      <c r="W273" s="119" t="s">
        <v>23</v>
      </c>
      <c r="X273" s="118"/>
      <c r="Y273" s="118"/>
      <c r="Z273" s="118"/>
      <c r="AA273" s="118"/>
      <c r="AB273" s="118"/>
      <c r="AC273" s="118"/>
      <c r="AD273" s="118"/>
      <c r="AE273" s="118"/>
      <c r="AF273" s="118"/>
      <c r="AG273" s="118"/>
      <c r="AH273" s="118"/>
      <c r="AI273" s="118"/>
      <c r="AJ273" s="118"/>
      <c r="AK273" s="118"/>
      <c r="AL273" s="119" t="s">
        <v>29</v>
      </c>
      <c r="AM273" s="119" t="s">
        <v>29</v>
      </c>
      <c r="AN273" s="118"/>
      <c r="AO273" s="118"/>
      <c r="AP273" s="118"/>
      <c r="AQ273" s="118"/>
      <c r="AR273" s="118"/>
      <c r="AS273" s="118"/>
      <c r="AT273" s="119" t="s">
        <v>17</v>
      </c>
      <c r="AU273" s="118"/>
      <c r="AV273" s="118" t="s">
        <v>29</v>
      </c>
      <c r="AW273" s="118"/>
      <c r="AX273" s="61">
        <v>41456</v>
      </c>
      <c r="AY273" s="94">
        <v>42711</v>
      </c>
      <c r="AZ273" s="94">
        <v>42711</v>
      </c>
      <c r="BA273" s="94"/>
      <c r="BB273" s="94">
        <v>43046</v>
      </c>
      <c r="BC273" s="236">
        <v>43117</v>
      </c>
      <c r="BD273" s="67" t="s">
        <v>11</v>
      </c>
      <c r="BE273" s="68"/>
      <c r="BF273" s="69"/>
      <c r="BG273" s="68"/>
      <c r="BH273" s="178"/>
      <c r="BI273" s="177"/>
    </row>
    <row r="274" spans="1:61">
      <c r="A274" s="55" t="s">
        <v>105</v>
      </c>
      <c r="B274" s="106" t="s">
        <v>941</v>
      </c>
      <c r="C274" s="206" t="s">
        <v>942</v>
      </c>
      <c r="D274" s="58" t="s">
        <v>943</v>
      </c>
      <c r="E274" s="96" t="s">
        <v>143</v>
      </c>
      <c r="F274" s="60" t="s">
        <v>705</v>
      </c>
      <c r="G274" s="183" t="s">
        <v>1</v>
      </c>
      <c r="H274" s="70"/>
      <c r="I274" s="79"/>
      <c r="J274" s="58"/>
      <c r="K274" s="79"/>
      <c r="L274" s="114"/>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1" t="s">
        <v>23</v>
      </c>
      <c r="AX274" s="82">
        <v>39448</v>
      </c>
      <c r="AY274" s="97">
        <v>42061</v>
      </c>
      <c r="AZ274" s="97">
        <v>42059</v>
      </c>
      <c r="BA274" s="97">
        <v>42709</v>
      </c>
      <c r="BB274" s="97">
        <v>42675</v>
      </c>
      <c r="BC274" s="236"/>
      <c r="BD274" s="67"/>
      <c r="BE274" s="68"/>
      <c r="BF274" s="69"/>
      <c r="BG274" s="68"/>
      <c r="BH274" s="178"/>
      <c r="BI274" s="177"/>
    </row>
    <row r="275" spans="1:61">
      <c r="A275" s="55" t="s">
        <v>100</v>
      </c>
      <c r="B275" s="199" t="s">
        <v>944</v>
      </c>
      <c r="C275" s="206" t="s">
        <v>945</v>
      </c>
      <c r="D275" s="58" t="s">
        <v>946</v>
      </c>
      <c r="E275" s="59" t="s">
        <v>61</v>
      </c>
      <c r="F275" s="60" t="s">
        <v>705</v>
      </c>
      <c r="G275" s="183" t="s">
        <v>1</v>
      </c>
      <c r="H275" s="70"/>
      <c r="I275" s="237"/>
      <c r="J275" s="73"/>
      <c r="K275" s="237"/>
      <c r="L275" s="237"/>
      <c r="M275" s="238"/>
      <c r="N275" s="238"/>
      <c r="O275" s="238"/>
      <c r="P275" s="238"/>
      <c r="Q275" s="238"/>
      <c r="R275" s="238"/>
      <c r="S275" s="238"/>
      <c r="T275" s="117" t="s">
        <v>23</v>
      </c>
      <c r="U275" s="238"/>
      <c r="V275" s="238"/>
      <c r="W275" s="238" t="s">
        <v>34</v>
      </c>
      <c r="X275" s="238"/>
      <c r="Y275" s="238"/>
      <c r="Z275" s="238"/>
      <c r="AA275" s="238"/>
      <c r="AB275" s="238"/>
      <c r="AC275" s="238"/>
      <c r="AD275" s="238"/>
      <c r="AE275" s="238"/>
      <c r="AF275" s="238"/>
      <c r="AG275" s="238"/>
      <c r="AH275" s="238"/>
      <c r="AI275" s="238"/>
      <c r="AJ275" s="117" t="s">
        <v>23</v>
      </c>
      <c r="AK275" s="238"/>
      <c r="AL275" s="238"/>
      <c r="AM275" s="238"/>
      <c r="AN275" s="238"/>
      <c r="AO275" s="238"/>
      <c r="AP275" s="238"/>
      <c r="AQ275" s="238"/>
      <c r="AR275" s="238"/>
      <c r="AS275" s="238"/>
      <c r="AT275" s="117" t="s">
        <v>17</v>
      </c>
      <c r="AU275" s="238"/>
      <c r="AV275" s="238"/>
      <c r="AW275" s="238"/>
      <c r="AX275" s="61">
        <v>42627</v>
      </c>
      <c r="AY275" s="236">
        <v>42633</v>
      </c>
      <c r="AZ275" s="236">
        <v>42760</v>
      </c>
      <c r="BA275" s="236">
        <v>42639</v>
      </c>
      <c r="BB275" s="236">
        <v>43221</v>
      </c>
      <c r="BC275" s="236"/>
      <c r="BD275" s="67"/>
      <c r="BE275" s="68">
        <v>43632</v>
      </c>
      <c r="BF275" s="69" t="s">
        <v>11</v>
      </c>
      <c r="BG275" s="68"/>
      <c r="BH275" s="178"/>
      <c r="BI275" s="177"/>
    </row>
    <row r="276" spans="1:61">
      <c r="A276" s="55" t="s">
        <v>105</v>
      </c>
      <c r="B276" s="106" t="s">
        <v>947</v>
      </c>
      <c r="C276" s="206" t="s">
        <v>948</v>
      </c>
      <c r="D276" s="188" t="s">
        <v>949</v>
      </c>
      <c r="E276" s="187" t="s">
        <v>148</v>
      </c>
      <c r="F276" s="183"/>
      <c r="G276" s="183"/>
      <c r="H276" s="70"/>
      <c r="I276" s="58"/>
      <c r="J276" s="237"/>
      <c r="K276" s="237"/>
      <c r="L276" s="238"/>
      <c r="M276" s="238"/>
      <c r="N276" s="238"/>
      <c r="O276" s="238"/>
      <c r="P276" s="238"/>
      <c r="Q276" s="238"/>
      <c r="R276" s="238"/>
      <c r="S276" s="238"/>
      <c r="T276" s="117"/>
      <c r="U276" s="238"/>
      <c r="V276" s="238"/>
      <c r="W276" s="238"/>
      <c r="X276" s="238"/>
      <c r="Y276" s="238"/>
      <c r="Z276" s="238"/>
      <c r="AA276" s="238"/>
      <c r="AB276" s="238"/>
      <c r="AC276" s="238"/>
      <c r="AD276" s="238"/>
      <c r="AE276" s="238"/>
      <c r="AF276" s="238"/>
      <c r="AG276" s="238"/>
      <c r="AH276" s="238"/>
      <c r="AI276" s="238"/>
      <c r="AJ276" s="238"/>
      <c r="AK276" s="238"/>
      <c r="AL276" s="238"/>
      <c r="AM276" s="238"/>
      <c r="AN276" s="238"/>
      <c r="AO276" s="238"/>
      <c r="AP276" s="238"/>
      <c r="AQ276" s="238"/>
      <c r="AR276" s="238"/>
      <c r="AS276" s="238"/>
      <c r="AT276" s="238"/>
      <c r="AU276" s="238"/>
      <c r="AV276" s="117"/>
      <c r="AW276" s="61"/>
      <c r="AX276" s="236"/>
      <c r="AY276" s="68"/>
      <c r="AZ276" s="68"/>
      <c r="BA276" s="191"/>
      <c r="BB276" s="191"/>
      <c r="BC276" s="271">
        <v>44386</v>
      </c>
      <c r="BD276" s="191"/>
      <c r="BE276" s="191"/>
      <c r="BF276" s="191"/>
      <c r="BG276" s="205"/>
      <c r="BH276" s="178"/>
      <c r="BI276" s="177"/>
    </row>
    <row r="277" spans="1:61">
      <c r="A277" s="55" t="s">
        <v>105</v>
      </c>
      <c r="B277" s="106" t="s">
        <v>950</v>
      </c>
      <c r="C277" s="206" t="s">
        <v>951</v>
      </c>
      <c r="D277" s="188" t="s">
        <v>952</v>
      </c>
      <c r="E277" s="187" t="s">
        <v>148</v>
      </c>
      <c r="F277" s="60"/>
      <c r="G277" s="183"/>
      <c r="H277" s="70" t="s">
        <v>149</v>
      </c>
      <c r="I277" s="237"/>
      <c r="J277" s="58"/>
      <c r="K277" s="237"/>
      <c r="L277" s="237"/>
      <c r="M277" s="238"/>
      <c r="N277" s="238"/>
      <c r="O277" s="238"/>
      <c r="P277" s="238"/>
      <c r="Q277" s="238"/>
      <c r="R277" s="238"/>
      <c r="S277" s="238"/>
      <c r="T277" s="238"/>
      <c r="U277" s="117"/>
      <c r="V277" s="238"/>
      <c r="W277" s="238"/>
      <c r="X277" s="238"/>
      <c r="Y277" s="238"/>
      <c r="Z277" s="238"/>
      <c r="AA277" s="238"/>
      <c r="AB277" s="238"/>
      <c r="AC277" s="238"/>
      <c r="AD277" s="238"/>
      <c r="AE277" s="238"/>
      <c r="AF277" s="238"/>
      <c r="AG277" s="238"/>
      <c r="AH277" s="238"/>
      <c r="AI277" s="238"/>
      <c r="AJ277" s="238"/>
      <c r="AK277" s="238"/>
      <c r="AL277" s="238"/>
      <c r="AM277" s="238"/>
      <c r="AN277" s="238"/>
      <c r="AO277" s="238"/>
      <c r="AP277" s="238"/>
      <c r="AQ277" s="238"/>
      <c r="AR277" s="238"/>
      <c r="AS277" s="238"/>
      <c r="AT277" s="238"/>
      <c r="AU277" s="238"/>
      <c r="AV277" s="238"/>
      <c r="AW277" s="117"/>
      <c r="AX277" s="61">
        <v>44062</v>
      </c>
      <c r="AY277" s="236"/>
      <c r="AZ277" s="236"/>
      <c r="BA277" s="236"/>
      <c r="BB277" s="236"/>
      <c r="BC277" s="236">
        <v>44447</v>
      </c>
      <c r="BD277" s="67"/>
      <c r="BE277" s="68"/>
      <c r="BF277" s="69"/>
      <c r="BG277" s="68"/>
      <c r="BH277" s="178"/>
      <c r="BI277" s="177"/>
    </row>
    <row r="278" spans="1:61">
      <c r="A278" s="55" t="s">
        <v>105</v>
      </c>
      <c r="B278" s="106" t="s">
        <v>953</v>
      </c>
      <c r="C278" s="210" t="s">
        <v>954</v>
      </c>
      <c r="D278" s="58" t="s">
        <v>955</v>
      </c>
      <c r="E278" s="185" t="s">
        <v>956</v>
      </c>
      <c r="F278" s="187" t="s">
        <v>148</v>
      </c>
      <c r="G278" s="183" t="s">
        <v>1</v>
      </c>
      <c r="H278" s="70"/>
      <c r="I278" s="237"/>
      <c r="J278" s="58"/>
      <c r="K278" s="237"/>
      <c r="L278" s="237"/>
      <c r="M278" s="238"/>
      <c r="N278" s="238"/>
      <c r="O278" s="238"/>
      <c r="P278" s="238"/>
      <c r="Q278" s="238"/>
      <c r="R278" s="238"/>
      <c r="S278" s="238"/>
      <c r="T278" s="238"/>
      <c r="U278" s="117"/>
      <c r="V278" s="238"/>
      <c r="W278" s="238"/>
      <c r="X278" s="238"/>
      <c r="Y278" s="238"/>
      <c r="Z278" s="238"/>
      <c r="AA278" s="238"/>
      <c r="AB278" s="238"/>
      <c r="AC278" s="238"/>
      <c r="AD278" s="238"/>
      <c r="AE278" s="238"/>
      <c r="AF278" s="238"/>
      <c r="AG278" s="238"/>
      <c r="AH278" s="238"/>
      <c r="AI278" s="238"/>
      <c r="AJ278" s="238" t="s">
        <v>17</v>
      </c>
      <c r="AK278" s="238"/>
      <c r="AL278" s="238"/>
      <c r="AM278" s="238"/>
      <c r="AN278" s="238"/>
      <c r="AO278" s="238"/>
      <c r="AP278" s="238"/>
      <c r="AQ278" s="238"/>
      <c r="AR278" s="238"/>
      <c r="AS278" s="238"/>
      <c r="AT278" s="238"/>
      <c r="AU278" s="238"/>
      <c r="AV278" s="238"/>
      <c r="AW278" s="117"/>
      <c r="AX278" s="61">
        <v>43862</v>
      </c>
      <c r="AY278" s="236"/>
      <c r="AZ278" s="236"/>
      <c r="BA278" s="236"/>
      <c r="BB278" s="236"/>
      <c r="BC278" s="236">
        <v>44229</v>
      </c>
      <c r="BD278" s="67"/>
      <c r="BE278" s="68"/>
      <c r="BF278" s="69"/>
      <c r="BG278" s="68"/>
      <c r="BH278" s="178"/>
      <c r="BI278" s="177"/>
    </row>
    <row r="279" spans="1:61">
      <c r="A279" s="55" t="s">
        <v>105</v>
      </c>
      <c r="B279" s="106" t="s">
        <v>957</v>
      </c>
      <c r="C279" s="206" t="s">
        <v>958</v>
      </c>
      <c r="D279" s="188" t="s">
        <v>959</v>
      </c>
      <c r="E279" s="187" t="s">
        <v>148</v>
      </c>
      <c r="F279" s="60"/>
      <c r="G279" s="183" t="s">
        <v>1</v>
      </c>
      <c r="H279" s="70"/>
      <c r="I279" s="237"/>
      <c r="J279" s="58"/>
      <c r="K279" s="237"/>
      <c r="L279" s="237"/>
      <c r="M279" s="238"/>
      <c r="N279" s="238"/>
      <c r="O279" s="238"/>
      <c r="P279" s="238"/>
      <c r="Q279" s="238"/>
      <c r="R279" s="238"/>
      <c r="S279" s="238"/>
      <c r="T279" s="238"/>
      <c r="U279" s="117"/>
      <c r="V279" s="238"/>
      <c r="W279" s="238"/>
      <c r="X279" s="238"/>
      <c r="Y279" s="238"/>
      <c r="Z279" s="238"/>
      <c r="AA279" s="238"/>
      <c r="AB279" s="238"/>
      <c r="AC279" s="238"/>
      <c r="AD279" s="238"/>
      <c r="AE279" s="238"/>
      <c r="AF279" s="238"/>
      <c r="AG279" s="238"/>
      <c r="AH279" s="238"/>
      <c r="AI279" s="238"/>
      <c r="AJ279" s="238"/>
      <c r="AK279" s="238"/>
      <c r="AL279" s="238"/>
      <c r="AM279" s="238"/>
      <c r="AN279" s="238"/>
      <c r="AO279" s="238"/>
      <c r="AP279" s="238"/>
      <c r="AQ279" s="238"/>
      <c r="AR279" s="238"/>
      <c r="AS279" s="238"/>
      <c r="AT279" s="238"/>
      <c r="AU279" s="238"/>
      <c r="AV279" s="238"/>
      <c r="AW279" s="117"/>
      <c r="AX279" s="61">
        <v>44158</v>
      </c>
      <c r="AY279" s="236"/>
      <c r="AZ279" s="236"/>
      <c r="BA279" s="236"/>
      <c r="BB279" s="236"/>
      <c r="BC279" s="236">
        <v>44322</v>
      </c>
      <c r="BD279" s="67"/>
      <c r="BE279" s="68"/>
      <c r="BF279" s="69"/>
      <c r="BG279" s="68"/>
      <c r="BH279" s="178"/>
      <c r="BI279" s="177"/>
    </row>
    <row r="280" spans="1:61">
      <c r="A280" s="55" t="s">
        <v>108</v>
      </c>
      <c r="B280" s="106" t="s">
        <v>960</v>
      </c>
      <c r="C280" s="206" t="s">
        <v>961</v>
      </c>
      <c r="D280" s="188" t="s">
        <v>962</v>
      </c>
      <c r="E280" s="187" t="s">
        <v>148</v>
      </c>
      <c r="F280" s="191"/>
      <c r="G280" s="183" t="s">
        <v>1</v>
      </c>
      <c r="H280" s="70"/>
      <c r="I280" s="191"/>
      <c r="J280" s="191"/>
      <c r="K280" s="191"/>
      <c r="L280" s="191"/>
      <c r="M280" s="191"/>
      <c r="N280" s="191"/>
      <c r="O280" s="191"/>
      <c r="P280" s="191"/>
      <c r="Q280" s="191"/>
      <c r="R280" s="191"/>
      <c r="S280" s="191"/>
      <c r="T280" s="191"/>
      <c r="U280" s="191"/>
      <c r="V280" s="191"/>
      <c r="W280" s="191"/>
      <c r="X280" s="191"/>
      <c r="Y280" s="191"/>
      <c r="Z280" s="191"/>
      <c r="AA280" s="191"/>
      <c r="AB280" s="191"/>
      <c r="AC280" s="191"/>
      <c r="AD280" s="191"/>
      <c r="AE280" s="191"/>
      <c r="AF280" s="191"/>
      <c r="AG280" s="191"/>
      <c r="AH280" s="191"/>
      <c r="AI280" s="191"/>
      <c r="AJ280" s="191"/>
      <c r="AK280" s="191"/>
      <c r="AL280" s="191"/>
      <c r="AM280" s="191"/>
      <c r="AN280" s="191"/>
      <c r="AO280" s="191"/>
      <c r="AP280" s="191"/>
      <c r="AQ280" s="191"/>
      <c r="AR280" s="191"/>
      <c r="AS280" s="191"/>
      <c r="AT280" s="191"/>
      <c r="AU280" s="191"/>
      <c r="AV280" s="191"/>
      <c r="AW280" s="191"/>
      <c r="AX280" s="61">
        <v>43627</v>
      </c>
      <c r="AY280" s="191"/>
      <c r="AZ280" s="191"/>
      <c r="BA280" s="191"/>
      <c r="BB280" s="191"/>
      <c r="BC280" s="236">
        <v>44244</v>
      </c>
      <c r="BD280" s="67"/>
      <c r="BE280" s="68"/>
      <c r="BF280" s="69"/>
      <c r="BG280" s="68"/>
      <c r="BH280" s="178"/>
      <c r="BI280" s="177"/>
    </row>
    <row r="281" spans="1:61">
      <c r="A281" s="55" t="s">
        <v>100</v>
      </c>
      <c r="B281" s="106" t="s">
        <v>963</v>
      </c>
      <c r="C281" s="210" t="s">
        <v>964</v>
      </c>
      <c r="D281" s="58" t="s">
        <v>965</v>
      </c>
      <c r="E281" s="122" t="s">
        <v>134</v>
      </c>
      <c r="F281" s="60" t="s">
        <v>163</v>
      </c>
      <c r="G281" s="183" t="s">
        <v>1</v>
      </c>
      <c r="H281" s="70"/>
      <c r="I281" s="237"/>
      <c r="J281" s="58"/>
      <c r="K281" s="237"/>
      <c r="L281" s="123"/>
      <c r="M281" s="118"/>
      <c r="N281" s="118"/>
      <c r="O281" s="118"/>
      <c r="P281" s="118"/>
      <c r="Q281" s="118"/>
      <c r="R281" s="118"/>
      <c r="S281" s="118"/>
      <c r="T281" s="118"/>
      <c r="U281" s="118"/>
      <c r="V281" s="118"/>
      <c r="W281" s="118"/>
      <c r="X281" s="118"/>
      <c r="Y281" s="119" t="s">
        <v>23</v>
      </c>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9" t="s">
        <v>23</v>
      </c>
      <c r="AV281" s="118"/>
      <c r="AW281" s="118"/>
      <c r="AX281" s="61">
        <v>43012</v>
      </c>
      <c r="AY281" s="94"/>
      <c r="AZ281" s="94"/>
      <c r="BA281" s="63"/>
      <c r="BB281" s="94"/>
      <c r="BC281" s="236"/>
      <c r="BD281" s="67"/>
      <c r="BE281" s="68"/>
      <c r="BF281" s="69"/>
      <c r="BG281" s="68"/>
      <c r="BH281" s="178"/>
      <c r="BI281" s="177"/>
    </row>
    <row r="282" spans="1:61">
      <c r="A282" s="55" t="s">
        <v>105</v>
      </c>
      <c r="B282" s="106" t="s">
        <v>966</v>
      </c>
      <c r="C282" s="210" t="s">
        <v>967</v>
      </c>
      <c r="D282" s="58" t="s">
        <v>968</v>
      </c>
      <c r="E282" s="185" t="s">
        <v>956</v>
      </c>
      <c r="F282" s="187" t="s">
        <v>148</v>
      </c>
      <c r="G282" s="183" t="s">
        <v>1</v>
      </c>
      <c r="H282" s="70"/>
      <c r="I282" s="237"/>
      <c r="J282" s="58"/>
      <c r="K282" s="237"/>
      <c r="L282" s="237"/>
      <c r="M282" s="238"/>
      <c r="N282" s="238"/>
      <c r="O282" s="238"/>
      <c r="P282" s="238"/>
      <c r="Q282" s="238"/>
      <c r="R282" s="238"/>
      <c r="S282" s="238"/>
      <c r="T282" s="238"/>
      <c r="U282" s="117"/>
      <c r="V282" s="238"/>
      <c r="W282" s="238"/>
      <c r="X282" s="238"/>
      <c r="Y282" s="238"/>
      <c r="Z282" s="238"/>
      <c r="AA282" s="238"/>
      <c r="AB282" s="238"/>
      <c r="AC282" s="238"/>
      <c r="AD282" s="238"/>
      <c r="AE282" s="238"/>
      <c r="AF282" s="238"/>
      <c r="AG282" s="238"/>
      <c r="AH282" s="238"/>
      <c r="AI282" s="238"/>
      <c r="AJ282" s="238"/>
      <c r="AK282" s="238"/>
      <c r="AL282" s="238"/>
      <c r="AM282" s="238"/>
      <c r="AN282" s="238"/>
      <c r="AO282" s="238"/>
      <c r="AP282" s="238"/>
      <c r="AQ282" s="238"/>
      <c r="AR282" s="238"/>
      <c r="AS282" s="238"/>
      <c r="AT282" s="238"/>
      <c r="AU282" s="238"/>
      <c r="AV282" s="238"/>
      <c r="AW282" s="117"/>
      <c r="AX282" s="61">
        <v>44013</v>
      </c>
      <c r="AY282" s="236"/>
      <c r="AZ282" s="236"/>
      <c r="BA282" s="236"/>
      <c r="BB282" s="236"/>
      <c r="BC282" s="236"/>
      <c r="BD282" s="67"/>
      <c r="BE282" s="68"/>
      <c r="BF282" s="69"/>
      <c r="BG282" s="68"/>
      <c r="BH282" s="178"/>
      <c r="BI282" s="177"/>
    </row>
    <row r="283" spans="1:61">
      <c r="A283" s="55" t="s">
        <v>100</v>
      </c>
      <c r="B283" s="106" t="s">
        <v>969</v>
      </c>
      <c r="C283" s="206" t="s">
        <v>970</v>
      </c>
      <c r="D283" s="58" t="s">
        <v>971</v>
      </c>
      <c r="E283" s="96" t="s">
        <v>143</v>
      </c>
      <c r="F283" s="60" t="s">
        <v>602</v>
      </c>
      <c r="G283" s="183" t="s">
        <v>1</v>
      </c>
      <c r="H283" s="70"/>
      <c r="I283" s="84"/>
      <c r="J283" s="78"/>
      <c r="K283" s="84"/>
      <c r="L283" s="114"/>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1" t="s">
        <v>29</v>
      </c>
      <c r="AK283" s="81" t="s">
        <v>29</v>
      </c>
      <c r="AL283" s="80"/>
      <c r="AM283" s="80"/>
      <c r="AN283" s="80"/>
      <c r="AO283" s="80"/>
      <c r="AP283" s="80"/>
      <c r="AQ283" s="80"/>
      <c r="AR283" s="81" t="s">
        <v>17</v>
      </c>
      <c r="AS283" s="81"/>
      <c r="AT283" s="80"/>
      <c r="AU283" s="80"/>
      <c r="AV283" s="80"/>
      <c r="AW283" s="80"/>
      <c r="AX283" s="82">
        <v>40087</v>
      </c>
      <c r="AY283" s="97">
        <v>43221</v>
      </c>
      <c r="AZ283" s="97">
        <v>43228</v>
      </c>
      <c r="BA283" s="86"/>
      <c r="BB283" s="97">
        <v>43249</v>
      </c>
      <c r="BC283" s="236">
        <v>43280</v>
      </c>
      <c r="BD283" s="67" t="s">
        <v>11</v>
      </c>
      <c r="BE283" s="68"/>
      <c r="BF283" s="69"/>
      <c r="BG283" s="68"/>
      <c r="BH283" s="178"/>
      <c r="BI283" s="177"/>
    </row>
    <row r="284" spans="1:61">
      <c r="A284" s="55"/>
      <c r="B284" s="106" t="s">
        <v>972</v>
      </c>
      <c r="C284" s="206" t="s">
        <v>973</v>
      </c>
      <c r="D284" s="188" t="s">
        <v>974</v>
      </c>
      <c r="E284" s="187" t="s">
        <v>143</v>
      </c>
      <c r="F284" s="60"/>
      <c r="G284" s="183"/>
      <c r="H284" s="70" t="s">
        <v>149</v>
      </c>
      <c r="I284" s="237"/>
      <c r="J284" s="58"/>
      <c r="K284" s="237"/>
      <c r="L284" s="237"/>
      <c r="M284" s="238"/>
      <c r="N284" s="238"/>
      <c r="O284" s="238"/>
      <c r="P284" s="238"/>
      <c r="Q284" s="238"/>
      <c r="R284" s="238"/>
      <c r="S284" s="238"/>
      <c r="T284" s="238"/>
      <c r="U284" s="117"/>
      <c r="V284" s="238"/>
      <c r="W284" s="238"/>
      <c r="X284" s="238"/>
      <c r="Y284" s="238"/>
      <c r="Z284" s="238"/>
      <c r="AA284" s="238"/>
      <c r="AB284" s="238"/>
      <c r="AC284" s="238"/>
      <c r="AD284" s="238"/>
      <c r="AE284" s="238"/>
      <c r="AF284" s="238"/>
      <c r="AG284" s="238"/>
      <c r="AH284" s="238"/>
      <c r="AI284" s="238"/>
      <c r="AJ284" s="238"/>
      <c r="AK284" s="238"/>
      <c r="AL284" s="238"/>
      <c r="AM284" s="238"/>
      <c r="AN284" s="238"/>
      <c r="AO284" s="238"/>
      <c r="AP284" s="238"/>
      <c r="AQ284" s="238"/>
      <c r="AR284" s="238"/>
      <c r="AS284" s="238"/>
      <c r="AT284" s="238"/>
      <c r="AU284" s="238"/>
      <c r="AV284" s="238"/>
      <c r="AW284" s="117"/>
      <c r="AX284" s="61">
        <v>44085</v>
      </c>
      <c r="AY284" s="236"/>
      <c r="AZ284" s="236"/>
      <c r="BA284" s="236"/>
      <c r="BB284" s="236"/>
      <c r="BC284" s="236"/>
      <c r="BD284" s="67"/>
      <c r="BE284" s="68"/>
      <c r="BF284" s="69"/>
      <c r="BG284" s="68"/>
      <c r="BH284" s="178"/>
      <c r="BI284" s="177"/>
    </row>
    <row r="285" spans="1:61">
      <c r="A285" s="90" t="s">
        <v>105</v>
      </c>
      <c r="B285" s="193" t="s">
        <v>975</v>
      </c>
      <c r="C285" s="210" t="s">
        <v>976</v>
      </c>
      <c r="D285" s="58" t="s">
        <v>977</v>
      </c>
      <c r="E285" s="122" t="s">
        <v>125</v>
      </c>
      <c r="F285" s="60" t="s">
        <v>602</v>
      </c>
      <c r="G285" s="183" t="s">
        <v>1</v>
      </c>
      <c r="H285" s="70"/>
      <c r="I285" s="237"/>
      <c r="J285" s="58"/>
      <c r="K285" s="237"/>
      <c r="L285" s="123"/>
      <c r="M285" s="118"/>
      <c r="N285" s="118"/>
      <c r="O285" s="118"/>
      <c r="P285" s="118"/>
      <c r="Q285" s="119" t="s">
        <v>23</v>
      </c>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9" t="s">
        <v>29</v>
      </c>
      <c r="AU285" s="118"/>
      <c r="AV285" s="118"/>
      <c r="AW285" s="118"/>
      <c r="AX285" s="61">
        <v>40878</v>
      </c>
      <c r="AY285" s="94">
        <v>40878</v>
      </c>
      <c r="AZ285" s="94">
        <v>40878</v>
      </c>
      <c r="BA285" s="63"/>
      <c r="BB285" s="94">
        <v>40969</v>
      </c>
      <c r="BC285" s="236"/>
      <c r="BD285" s="67"/>
      <c r="BE285" s="68"/>
      <c r="BF285" s="69"/>
      <c r="BG285" s="68"/>
      <c r="BH285" s="178"/>
      <c r="BI285" s="177"/>
    </row>
    <row r="286" spans="1:61">
      <c r="A286" s="55" t="s">
        <v>105</v>
      </c>
      <c r="B286" s="106" t="s">
        <v>978</v>
      </c>
      <c r="C286" s="206" t="s">
        <v>979</v>
      </c>
      <c r="D286" s="58" t="s">
        <v>980</v>
      </c>
      <c r="E286" s="96" t="s">
        <v>143</v>
      </c>
      <c r="F286" s="60" t="s">
        <v>860</v>
      </c>
      <c r="G286" s="183" t="s">
        <v>1</v>
      </c>
      <c r="H286" s="70"/>
      <c r="I286" s="79"/>
      <c r="J286" s="58"/>
      <c r="K286" s="79"/>
      <c r="L286" s="238"/>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2">
        <v>42067</v>
      </c>
      <c r="AY286" s="97">
        <v>42064</v>
      </c>
      <c r="AZ286" s="97">
        <v>42064</v>
      </c>
      <c r="BA286" s="97" t="s">
        <v>981</v>
      </c>
      <c r="BB286" s="97">
        <v>42186</v>
      </c>
      <c r="BC286" s="236"/>
      <c r="BD286" s="67"/>
      <c r="BE286" s="68"/>
      <c r="BF286" s="69"/>
      <c r="BG286" s="68"/>
      <c r="BH286" s="178"/>
      <c r="BI286" s="177"/>
    </row>
    <row r="287" spans="1:61">
      <c r="A287" s="55" t="s">
        <v>100</v>
      </c>
      <c r="B287" s="106" t="s">
        <v>982</v>
      </c>
      <c r="C287" s="206" t="s">
        <v>983</v>
      </c>
      <c r="D287" s="251" t="s">
        <v>984</v>
      </c>
      <c r="E287" s="72" t="s">
        <v>134</v>
      </c>
      <c r="F287" s="60" t="s">
        <v>856</v>
      </c>
      <c r="G287" s="183" t="s">
        <v>1</v>
      </c>
      <c r="H287" s="70"/>
      <c r="I287" s="237"/>
      <c r="J287" s="58"/>
      <c r="K287" s="237"/>
      <c r="L287" s="74"/>
      <c r="M287" s="238"/>
      <c r="N287" s="238"/>
      <c r="O287" s="238"/>
      <c r="P287" s="238"/>
      <c r="Q287" s="238"/>
      <c r="R287" s="238"/>
      <c r="S287" s="238"/>
      <c r="T287" s="238"/>
      <c r="U287" s="238"/>
      <c r="V287" s="238"/>
      <c r="W287" s="238"/>
      <c r="X287" s="238"/>
      <c r="Y287" s="238"/>
      <c r="Z287" s="238"/>
      <c r="AA287" s="238"/>
      <c r="AB287" s="238"/>
      <c r="AC287" s="238"/>
      <c r="AD287" s="238"/>
      <c r="AE287" s="238"/>
      <c r="AF287" s="238"/>
      <c r="AG287" s="238"/>
      <c r="AH287" s="238"/>
      <c r="AI287" s="238"/>
      <c r="AJ287" s="238"/>
      <c r="AK287" s="117" t="s">
        <v>17</v>
      </c>
      <c r="AL287" s="238"/>
      <c r="AM287" s="238"/>
      <c r="AN287" s="238"/>
      <c r="AO287" s="238"/>
      <c r="AP287" s="238"/>
      <c r="AQ287" s="238"/>
      <c r="AR287" s="238"/>
      <c r="AS287" s="238"/>
      <c r="AT287" s="238"/>
      <c r="AU287" s="238"/>
      <c r="AV287" s="238" t="s">
        <v>23</v>
      </c>
      <c r="AW287" s="238"/>
      <c r="AX287" s="61">
        <v>39630</v>
      </c>
      <c r="AY287" s="65">
        <v>42397</v>
      </c>
      <c r="AZ287" s="65">
        <v>42397</v>
      </c>
      <c r="BA287" s="66"/>
      <c r="BB287" s="65">
        <v>42856</v>
      </c>
      <c r="BC287" s="236"/>
      <c r="BD287" s="67"/>
      <c r="BE287" s="68"/>
      <c r="BF287" s="69"/>
      <c r="BG287" s="68"/>
      <c r="BH287" s="178"/>
      <c r="BI287" s="177"/>
    </row>
    <row r="288" spans="1:61">
      <c r="A288" s="55" t="s">
        <v>105</v>
      </c>
      <c r="B288" s="106" t="s">
        <v>985</v>
      </c>
      <c r="C288" s="211" t="s">
        <v>986</v>
      </c>
      <c r="D288" s="188" t="s">
        <v>987</v>
      </c>
      <c r="E288" s="187" t="s">
        <v>125</v>
      </c>
      <c r="F288" s="60"/>
      <c r="G288" s="183"/>
      <c r="H288" s="70"/>
      <c r="I288" s="237"/>
      <c r="J288" s="58"/>
      <c r="K288" s="237"/>
      <c r="L288" s="237"/>
      <c r="M288" s="238"/>
      <c r="N288" s="238"/>
      <c r="O288" s="238"/>
      <c r="P288" s="238"/>
      <c r="Q288" s="238"/>
      <c r="R288" s="238"/>
      <c r="S288" s="238"/>
      <c r="T288" s="238"/>
      <c r="U288" s="117"/>
      <c r="V288" s="238"/>
      <c r="W288" s="238"/>
      <c r="X288" s="238"/>
      <c r="Y288" s="238"/>
      <c r="Z288" s="238"/>
      <c r="AA288" s="238"/>
      <c r="AB288" s="238"/>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117"/>
      <c r="AX288" s="61"/>
      <c r="AY288" s="236"/>
      <c r="AZ288" s="236"/>
      <c r="BA288" s="236"/>
      <c r="BB288" s="236"/>
      <c r="BC288" s="236">
        <v>44322</v>
      </c>
      <c r="BD288" s="67"/>
      <c r="BE288" s="68"/>
      <c r="BF288" s="69"/>
      <c r="BG288" s="68"/>
      <c r="BH288" s="178"/>
      <c r="BI288" s="177"/>
    </row>
    <row r="289" spans="1:61">
      <c r="A289" s="55" t="s">
        <v>105</v>
      </c>
      <c r="B289" s="106" t="s">
        <v>988</v>
      </c>
      <c r="C289" s="57" t="s">
        <v>989</v>
      </c>
      <c r="D289" s="58" t="s">
        <v>990</v>
      </c>
      <c r="E289" s="60" t="s">
        <v>134</v>
      </c>
      <c r="F289" s="60" t="s">
        <v>574</v>
      </c>
      <c r="G289" s="183" t="s">
        <v>1</v>
      </c>
      <c r="H289" s="70"/>
      <c r="I289" s="79"/>
      <c r="J289" s="58"/>
      <c r="K289" s="79"/>
      <c r="L289" s="79"/>
      <c r="M289" s="151"/>
      <c r="N289" s="152"/>
      <c r="O289" s="152"/>
      <c r="P289" s="152"/>
      <c r="Q289" s="152"/>
      <c r="R289" s="152"/>
      <c r="S289" s="152"/>
      <c r="T289" s="152"/>
      <c r="U289" s="152"/>
      <c r="V289" s="117"/>
      <c r="W289" s="170"/>
      <c r="X289" s="152"/>
      <c r="Y289" s="152"/>
      <c r="Z289" s="152"/>
      <c r="AA289" s="152"/>
      <c r="AB289" s="152"/>
      <c r="AC289" s="152"/>
      <c r="AD289" s="152"/>
      <c r="AE289" s="151"/>
      <c r="AF289" s="151"/>
      <c r="AG289" s="151"/>
      <c r="AH289" s="151"/>
      <c r="AI289" s="151"/>
      <c r="AJ289" s="152"/>
      <c r="AK289" s="152"/>
      <c r="AL289" s="151"/>
      <c r="AM289" s="151"/>
      <c r="AN289" s="151"/>
      <c r="AO289" s="151"/>
      <c r="AP289" s="151"/>
      <c r="AQ289" s="151"/>
      <c r="AR289" s="171"/>
      <c r="AS289" s="171"/>
      <c r="AT289" s="151"/>
      <c r="AU289" s="154"/>
      <c r="AV289" s="154"/>
      <c r="AW289" s="154"/>
      <c r="AX289" s="82">
        <v>43272</v>
      </c>
      <c r="AY289" s="85"/>
      <c r="AZ289" s="85"/>
      <c r="BA289" s="172"/>
      <c r="BB289" s="85">
        <v>43435</v>
      </c>
      <c r="BC289" s="236"/>
      <c r="BD289" s="67"/>
      <c r="BE289" s="68"/>
      <c r="BF289" s="69"/>
      <c r="BG289" s="68"/>
      <c r="BH289" s="178"/>
      <c r="BI289" s="177"/>
    </row>
    <row r="290" spans="1:61">
      <c r="A290" s="55" t="s">
        <v>100</v>
      </c>
      <c r="B290" s="106" t="s">
        <v>991</v>
      </c>
      <c r="C290" s="210" t="s">
        <v>992</v>
      </c>
      <c r="D290" s="58" t="s">
        <v>993</v>
      </c>
      <c r="E290" s="59" t="s">
        <v>387</v>
      </c>
      <c r="F290" s="60" t="s">
        <v>104</v>
      </c>
      <c r="G290" s="183" t="s">
        <v>1</v>
      </c>
      <c r="H290" s="70"/>
      <c r="I290" s="237"/>
      <c r="J290" s="58"/>
      <c r="K290" s="237"/>
      <c r="L290" s="237"/>
      <c r="M290" s="238"/>
      <c r="N290" s="238"/>
      <c r="O290" s="117" t="s">
        <v>23</v>
      </c>
      <c r="P290" s="238"/>
      <c r="Q290" s="238"/>
      <c r="R290" s="238"/>
      <c r="S290" s="238"/>
      <c r="T290" s="238"/>
      <c r="U290" s="238"/>
      <c r="V290" s="238"/>
      <c r="W290" s="238"/>
      <c r="X290" s="238"/>
      <c r="Y290" s="238"/>
      <c r="Z290" s="117" t="s">
        <v>23</v>
      </c>
      <c r="AA290" s="117"/>
      <c r="AB290" s="238"/>
      <c r="AC290" s="238"/>
      <c r="AD290" s="238"/>
      <c r="AE290" s="238"/>
      <c r="AF290" s="117" t="s">
        <v>29</v>
      </c>
      <c r="AG290" s="238"/>
      <c r="AH290" s="238"/>
      <c r="AI290" s="238"/>
      <c r="AJ290" s="238"/>
      <c r="AK290" s="117" t="s">
        <v>17</v>
      </c>
      <c r="AL290" s="238"/>
      <c r="AM290" s="117" t="s">
        <v>29</v>
      </c>
      <c r="AN290" s="238"/>
      <c r="AO290" s="238"/>
      <c r="AP290" s="238"/>
      <c r="AQ290" s="238"/>
      <c r="AR290" s="238"/>
      <c r="AS290" s="238"/>
      <c r="AT290" s="117" t="s">
        <v>23</v>
      </c>
      <c r="AU290" s="117" t="s">
        <v>23</v>
      </c>
      <c r="AV290" s="238"/>
      <c r="AW290" s="238"/>
      <c r="AX290" s="61">
        <v>39052</v>
      </c>
      <c r="AY290" s="65">
        <v>39814</v>
      </c>
      <c r="AZ290" s="65">
        <v>39904</v>
      </c>
      <c r="BA290" s="66"/>
      <c r="BB290" s="65">
        <v>39842</v>
      </c>
      <c r="BC290" s="236"/>
      <c r="BD290" s="67"/>
      <c r="BE290" s="68"/>
      <c r="BF290" s="69"/>
      <c r="BG290" s="68"/>
      <c r="BH290" s="178"/>
      <c r="BI290" s="177"/>
    </row>
    <row r="291" spans="1:61">
      <c r="A291" s="55" t="s">
        <v>108</v>
      </c>
      <c r="B291" s="106" t="s">
        <v>994</v>
      </c>
      <c r="C291" s="210" t="s">
        <v>995</v>
      </c>
      <c r="D291" s="58" t="s">
        <v>996</v>
      </c>
      <c r="E291" s="60" t="s">
        <v>143</v>
      </c>
      <c r="F291" s="60" t="s">
        <v>578</v>
      </c>
      <c r="G291" s="183" t="s">
        <v>1</v>
      </c>
      <c r="H291" s="70"/>
      <c r="I291" s="79"/>
      <c r="J291" s="58"/>
      <c r="K291" s="79"/>
      <c r="L291" s="79"/>
      <c r="M291" s="80"/>
      <c r="N291" s="80"/>
      <c r="O291" s="80"/>
      <c r="P291" s="81" t="s">
        <v>17</v>
      </c>
      <c r="Q291" s="80"/>
      <c r="R291" s="80"/>
      <c r="S291" s="80"/>
      <c r="T291" s="80"/>
      <c r="U291" s="80"/>
      <c r="V291" s="81" t="s">
        <v>23</v>
      </c>
      <c r="W291" s="80"/>
      <c r="X291" s="80"/>
      <c r="Y291" s="80"/>
      <c r="Z291" s="80"/>
      <c r="AA291" s="80"/>
      <c r="AB291" s="80"/>
      <c r="AC291" s="81" t="s">
        <v>23</v>
      </c>
      <c r="AD291" s="81"/>
      <c r="AE291" s="80"/>
      <c r="AF291" s="80"/>
      <c r="AG291" s="80"/>
      <c r="AH291" s="81" t="s">
        <v>29</v>
      </c>
      <c r="AI291" s="80"/>
      <c r="AJ291" s="81" t="s">
        <v>29</v>
      </c>
      <c r="AK291" s="80"/>
      <c r="AL291" s="80"/>
      <c r="AM291" s="80"/>
      <c r="AN291" s="80"/>
      <c r="AO291" s="80"/>
      <c r="AP291" s="80"/>
      <c r="AQ291" s="80"/>
      <c r="AR291" s="80"/>
      <c r="AS291" s="80"/>
      <c r="AT291" s="80"/>
      <c r="AU291" s="80"/>
      <c r="AV291" s="80"/>
      <c r="AW291" s="80"/>
      <c r="AX291" s="82">
        <v>39661</v>
      </c>
      <c r="AY291" s="85">
        <v>43101</v>
      </c>
      <c r="AZ291" s="85">
        <v>43221</v>
      </c>
      <c r="BA291" s="86"/>
      <c r="BB291" s="85">
        <v>2008</v>
      </c>
      <c r="BC291" s="236"/>
      <c r="BD291" s="67"/>
      <c r="BE291" s="68"/>
      <c r="BF291" s="69"/>
      <c r="BG291" s="68"/>
      <c r="BH291" s="178" t="s">
        <v>11</v>
      </c>
      <c r="BI291" s="177"/>
    </row>
    <row r="292" spans="1:61">
      <c r="A292" s="55" t="s">
        <v>105</v>
      </c>
      <c r="B292" s="106" t="s">
        <v>997</v>
      </c>
      <c r="C292" s="206" t="s">
        <v>998</v>
      </c>
      <c r="D292" s="58" t="s">
        <v>999</v>
      </c>
      <c r="E292" s="72" t="s">
        <v>134</v>
      </c>
      <c r="F292" s="60" t="s">
        <v>574</v>
      </c>
      <c r="G292" s="183" t="s">
        <v>1</v>
      </c>
      <c r="H292" s="70"/>
      <c r="I292" s="237"/>
      <c r="J292" s="71" t="s">
        <v>1</v>
      </c>
      <c r="K292" s="237"/>
      <c r="L292" s="74"/>
      <c r="M292" s="238"/>
      <c r="N292" s="238"/>
      <c r="O292" s="238"/>
      <c r="P292" s="238"/>
      <c r="Q292" s="238"/>
      <c r="R292" s="238"/>
      <c r="S292" s="238"/>
      <c r="T292" s="238"/>
      <c r="U292" s="238"/>
      <c r="V292" s="117"/>
      <c r="W292" s="238"/>
      <c r="X292" s="238"/>
      <c r="Y292" s="238"/>
      <c r="Z292" s="238"/>
      <c r="AA292" s="238"/>
      <c r="AB292" s="238"/>
      <c r="AC292" s="238"/>
      <c r="AD292" s="238"/>
      <c r="AE292" s="238"/>
      <c r="AF292" s="238"/>
      <c r="AG292" s="238"/>
      <c r="AH292" s="238"/>
      <c r="AI292" s="238" t="s">
        <v>23</v>
      </c>
      <c r="AJ292" s="238"/>
      <c r="AK292" s="238"/>
      <c r="AL292" s="238"/>
      <c r="AM292" s="238"/>
      <c r="AN292" s="238"/>
      <c r="AO292" s="238"/>
      <c r="AP292" s="238"/>
      <c r="AQ292" s="238"/>
      <c r="AR292" s="238"/>
      <c r="AS292" s="238"/>
      <c r="AT292" s="238"/>
      <c r="AU292" s="238"/>
      <c r="AV292" s="238"/>
      <c r="AW292" s="238" t="s">
        <v>23</v>
      </c>
      <c r="AX292" s="61">
        <v>40634</v>
      </c>
      <c r="AY292" s="236">
        <v>43222</v>
      </c>
      <c r="AZ292" s="236">
        <v>43222</v>
      </c>
      <c r="BA292" s="66"/>
      <c r="BB292" s="236">
        <v>43222</v>
      </c>
      <c r="BC292" s="236">
        <v>44447</v>
      </c>
      <c r="BD292" s="67" t="s">
        <v>11</v>
      </c>
      <c r="BE292" s="68"/>
      <c r="BF292" s="69"/>
      <c r="BG292" s="68"/>
      <c r="BH292" s="178"/>
      <c r="BI292" s="177"/>
    </row>
    <row r="293" spans="1:61">
      <c r="A293" s="261" t="s">
        <v>105</v>
      </c>
      <c r="B293" s="106" t="s">
        <v>1000</v>
      </c>
      <c r="C293" s="210" t="s">
        <v>1001</v>
      </c>
      <c r="D293" s="58" t="s">
        <v>1002</v>
      </c>
      <c r="E293" s="72" t="s">
        <v>147</v>
      </c>
      <c r="F293" s="60" t="s">
        <v>143</v>
      </c>
      <c r="G293" s="183"/>
      <c r="H293" s="70" t="s">
        <v>592</v>
      </c>
      <c r="I293" s="237"/>
      <c r="J293" s="58"/>
      <c r="K293" s="237"/>
      <c r="L293" s="237"/>
      <c r="M293" s="238"/>
      <c r="N293" s="238"/>
      <c r="O293" s="238"/>
      <c r="P293" s="238"/>
      <c r="Q293" s="238"/>
      <c r="R293" s="238"/>
      <c r="S293" s="238"/>
      <c r="T293" s="238"/>
      <c r="U293" s="117"/>
      <c r="V293" s="238"/>
      <c r="W293" s="238"/>
      <c r="X293" s="238"/>
      <c r="Y293" s="238"/>
      <c r="Z293" s="238"/>
      <c r="AA293" s="238"/>
      <c r="AB293" s="238"/>
      <c r="AC293" s="238"/>
      <c r="AD293" s="238"/>
      <c r="AE293" s="238"/>
      <c r="AF293" s="238"/>
      <c r="AG293" s="238"/>
      <c r="AH293" s="238"/>
      <c r="AI293" s="238"/>
      <c r="AJ293" s="238"/>
      <c r="AK293" s="238"/>
      <c r="AL293" s="238"/>
      <c r="AM293" s="238"/>
      <c r="AN293" s="238"/>
      <c r="AO293" s="238"/>
      <c r="AP293" s="238"/>
      <c r="AQ293" s="238"/>
      <c r="AR293" s="238"/>
      <c r="AS293" s="238"/>
      <c r="AT293" s="238"/>
      <c r="AU293" s="238"/>
      <c r="AV293" s="238"/>
      <c r="AW293" s="117"/>
      <c r="AX293" s="61"/>
      <c r="AY293" s="236"/>
      <c r="AZ293" s="236"/>
      <c r="BA293" s="236"/>
      <c r="BB293" s="236"/>
      <c r="BC293" s="236"/>
      <c r="BD293" s="67">
        <v>1</v>
      </c>
      <c r="BE293" s="68"/>
      <c r="BF293" s="69"/>
      <c r="BG293" s="68"/>
      <c r="BH293" s="178"/>
      <c r="BI293" s="177"/>
    </row>
    <row r="294" spans="1:61">
      <c r="A294" s="55" t="s">
        <v>100</v>
      </c>
      <c r="B294" s="106" t="s">
        <v>1003</v>
      </c>
      <c r="C294" s="206" t="s">
        <v>1004</v>
      </c>
      <c r="D294" s="58" t="s">
        <v>1005</v>
      </c>
      <c r="E294" s="60" t="s">
        <v>134</v>
      </c>
      <c r="F294" s="60" t="s">
        <v>856</v>
      </c>
      <c r="G294" s="183" t="s">
        <v>1</v>
      </c>
      <c r="H294" s="70"/>
      <c r="I294" s="79"/>
      <c r="J294" s="58"/>
      <c r="K294" s="79"/>
      <c r="L294" s="79"/>
      <c r="M294" s="80"/>
      <c r="N294" s="80"/>
      <c r="O294" s="80"/>
      <c r="P294" s="80"/>
      <c r="Q294" s="80"/>
      <c r="R294" s="80"/>
      <c r="S294" s="80"/>
      <c r="T294" s="80"/>
      <c r="U294" s="80"/>
      <c r="V294" s="119" t="s">
        <v>23</v>
      </c>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1" t="s">
        <v>17</v>
      </c>
      <c r="AU294" s="80"/>
      <c r="AV294" s="80"/>
      <c r="AW294" s="80"/>
      <c r="AX294" s="82">
        <v>41791</v>
      </c>
      <c r="AY294" s="85">
        <v>43059</v>
      </c>
      <c r="AZ294" s="85">
        <v>43132</v>
      </c>
      <c r="BA294" s="86"/>
      <c r="BB294" s="85">
        <v>43220</v>
      </c>
      <c r="BC294" s="236">
        <v>43284</v>
      </c>
      <c r="BD294" s="67" t="s">
        <v>11</v>
      </c>
      <c r="BE294" s="68"/>
      <c r="BF294" s="69"/>
      <c r="BG294" s="68"/>
      <c r="BH294" s="178"/>
      <c r="BI294" s="177"/>
    </row>
    <row r="295" spans="1:61">
      <c r="A295" s="90" t="s">
        <v>100</v>
      </c>
      <c r="B295" s="193" t="s">
        <v>1006</v>
      </c>
      <c r="C295" s="206" t="s">
        <v>1007</v>
      </c>
      <c r="D295" s="58" t="s">
        <v>1008</v>
      </c>
      <c r="E295" s="99" t="s">
        <v>134</v>
      </c>
      <c r="F295" s="60" t="s">
        <v>856</v>
      </c>
      <c r="G295" s="183" t="s">
        <v>1</v>
      </c>
      <c r="H295" s="70"/>
      <c r="I295" s="102" t="s">
        <v>1</v>
      </c>
      <c r="J295" s="71" t="s">
        <v>1</v>
      </c>
      <c r="K295" s="102"/>
      <c r="L295" s="100"/>
      <c r="M295" s="91"/>
      <c r="N295" s="91"/>
      <c r="O295" s="91"/>
      <c r="P295" s="91"/>
      <c r="Q295" s="91"/>
      <c r="R295" s="91"/>
      <c r="S295" s="91"/>
      <c r="T295" s="91"/>
      <c r="U295" s="91"/>
      <c r="V295" s="91"/>
      <c r="W295" s="91"/>
      <c r="X295" s="91"/>
      <c r="Y295" s="91"/>
      <c r="Z295" s="92" t="s">
        <v>23</v>
      </c>
      <c r="AA295" s="92"/>
      <c r="AB295" s="91"/>
      <c r="AC295" s="91"/>
      <c r="AD295" s="91"/>
      <c r="AE295" s="91"/>
      <c r="AF295" s="91"/>
      <c r="AG295" s="91"/>
      <c r="AH295" s="91"/>
      <c r="AI295" s="91"/>
      <c r="AJ295" s="91"/>
      <c r="AK295" s="91"/>
      <c r="AL295" s="92" t="s">
        <v>23</v>
      </c>
      <c r="AM295" s="91"/>
      <c r="AN295" s="91"/>
      <c r="AO295" s="91"/>
      <c r="AP295" s="91"/>
      <c r="AQ295" s="91"/>
      <c r="AR295" s="91"/>
      <c r="AS295" s="91"/>
      <c r="AT295" s="92" t="s">
        <v>17</v>
      </c>
      <c r="AU295" s="91"/>
      <c r="AV295" s="91"/>
      <c r="AW295" s="91"/>
      <c r="AX295" s="82">
        <v>41061</v>
      </c>
      <c r="AY295" s="105">
        <v>43079</v>
      </c>
      <c r="AZ295" s="105">
        <v>42328</v>
      </c>
      <c r="BA295" s="127">
        <v>42675</v>
      </c>
      <c r="BB295" s="105">
        <v>43088</v>
      </c>
      <c r="BC295" s="236"/>
      <c r="BD295" s="67"/>
      <c r="BE295" s="68">
        <v>43117</v>
      </c>
      <c r="BF295" s="69" t="s">
        <v>11</v>
      </c>
      <c r="BG295" s="68"/>
      <c r="BH295" s="178"/>
      <c r="BI295" s="177"/>
    </row>
    <row r="296" spans="1:61">
      <c r="A296" s="90" t="s">
        <v>105</v>
      </c>
      <c r="B296" s="106" t="s">
        <v>1009</v>
      </c>
      <c r="C296" s="210" t="s">
        <v>1010</v>
      </c>
      <c r="D296" s="58" t="s">
        <v>1011</v>
      </c>
      <c r="E296" s="60" t="s">
        <v>143</v>
      </c>
      <c r="F296" s="60" t="s">
        <v>143</v>
      </c>
      <c r="G296" s="183" t="s">
        <v>1</v>
      </c>
      <c r="H296" s="70"/>
      <c r="I296" s="79"/>
      <c r="J296" s="58"/>
      <c r="K296" s="79"/>
      <c r="L296" s="79"/>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2">
        <v>42185</v>
      </c>
      <c r="AY296" s="85"/>
      <c r="AZ296" s="85"/>
      <c r="BA296" s="86"/>
      <c r="BB296" s="85">
        <v>43313</v>
      </c>
      <c r="BC296" s="236"/>
      <c r="BD296" s="67"/>
      <c r="BE296" s="68"/>
      <c r="BF296" s="69"/>
      <c r="BG296" s="68"/>
      <c r="BH296" s="178"/>
      <c r="BI296" s="177"/>
    </row>
    <row r="297" spans="1:61">
      <c r="A297" s="90" t="s">
        <v>105</v>
      </c>
      <c r="B297" s="199" t="s">
        <v>1012</v>
      </c>
      <c r="C297" s="206" t="s">
        <v>1013</v>
      </c>
      <c r="D297" s="58" t="s">
        <v>1014</v>
      </c>
      <c r="E297" s="72" t="s">
        <v>125</v>
      </c>
      <c r="F297" s="60" t="s">
        <v>508</v>
      </c>
      <c r="G297" s="183" t="s">
        <v>1</v>
      </c>
      <c r="H297" s="70"/>
      <c r="I297" s="237"/>
      <c r="J297" s="73"/>
      <c r="K297" s="237"/>
      <c r="L297" s="74"/>
      <c r="M297" s="238"/>
      <c r="N297" s="238"/>
      <c r="O297" s="238"/>
      <c r="P297" s="238"/>
      <c r="Q297" s="117" t="s">
        <v>23</v>
      </c>
      <c r="R297" s="238"/>
      <c r="S297" s="238"/>
      <c r="T297" s="238"/>
      <c r="U297" s="238"/>
      <c r="V297" s="238"/>
      <c r="W297" s="238"/>
      <c r="X297" s="238"/>
      <c r="Y297" s="117" t="s">
        <v>23</v>
      </c>
      <c r="Z297" s="238"/>
      <c r="AA297" s="238"/>
      <c r="AB297" s="238"/>
      <c r="AC297" s="238"/>
      <c r="AD297" s="238"/>
      <c r="AE297" s="238"/>
      <c r="AF297" s="238"/>
      <c r="AG297" s="238"/>
      <c r="AH297" s="238"/>
      <c r="AI297" s="238"/>
      <c r="AJ297" s="238"/>
      <c r="AK297" s="238"/>
      <c r="AL297" s="238"/>
      <c r="AM297" s="238"/>
      <c r="AN297" s="238"/>
      <c r="AO297" s="238"/>
      <c r="AP297" s="238"/>
      <c r="AQ297" s="238"/>
      <c r="AR297" s="238"/>
      <c r="AS297" s="238"/>
      <c r="AT297" s="238"/>
      <c r="AU297" s="238"/>
      <c r="AV297" s="238"/>
      <c r="AW297" s="117" t="s">
        <v>23</v>
      </c>
      <c r="AX297" s="61">
        <v>41306</v>
      </c>
      <c r="AY297" s="236">
        <v>42491</v>
      </c>
      <c r="AZ297" s="236">
        <v>42522</v>
      </c>
      <c r="BA297" s="236">
        <v>42552</v>
      </c>
      <c r="BB297" s="236">
        <v>43009</v>
      </c>
      <c r="BC297" s="236"/>
      <c r="BD297" s="67"/>
      <c r="BE297" s="68"/>
      <c r="BF297" s="69"/>
      <c r="BG297" s="68"/>
      <c r="BH297" s="178"/>
      <c r="BI297" s="177"/>
    </row>
    <row r="298" spans="1:61">
      <c r="A298" s="90" t="s">
        <v>105</v>
      </c>
      <c r="B298" s="199" t="s">
        <v>1015</v>
      </c>
      <c r="C298" s="264" t="s">
        <v>1016</v>
      </c>
      <c r="D298" s="188" t="s">
        <v>1017</v>
      </c>
      <c r="E298" s="187" t="s">
        <v>125</v>
      </c>
      <c r="F298" s="60" t="s">
        <v>508</v>
      </c>
      <c r="G298" s="183"/>
      <c r="H298" s="70"/>
      <c r="I298" s="191"/>
      <c r="J298" s="191"/>
      <c r="K298" s="191"/>
      <c r="L298" s="191"/>
      <c r="M298" s="191"/>
      <c r="N298" s="191"/>
      <c r="O298" s="191"/>
      <c r="P298" s="191"/>
      <c r="Q298" s="191"/>
      <c r="R298" s="191"/>
      <c r="S298" s="191"/>
      <c r="T298" s="191"/>
      <c r="U298" s="191"/>
      <c r="V298" s="191"/>
      <c r="W298" s="191"/>
      <c r="X298" s="191"/>
      <c r="Y298" s="191"/>
      <c r="Z298" s="191"/>
      <c r="AA298" s="191"/>
      <c r="AB298" s="191"/>
      <c r="AC298" s="191"/>
      <c r="AD298" s="191"/>
      <c r="AE298" s="191"/>
      <c r="AF298" s="191"/>
      <c r="AG298" s="191"/>
      <c r="AH298" s="191"/>
      <c r="AI298" s="191"/>
      <c r="AJ298" s="191"/>
      <c r="AK298" s="191"/>
      <c r="AL298" s="191"/>
      <c r="AM298" s="191"/>
      <c r="AN298" s="191"/>
      <c r="AO298" s="191"/>
      <c r="AP298" s="191"/>
      <c r="AQ298" s="191"/>
      <c r="AR298" s="191"/>
      <c r="AS298" s="191"/>
      <c r="AT298" s="191"/>
      <c r="AU298" s="191"/>
      <c r="AV298" s="191"/>
      <c r="AW298" s="191"/>
      <c r="AX298" s="191"/>
      <c r="AY298" s="191"/>
      <c r="AZ298" s="191"/>
      <c r="BA298" s="191"/>
      <c r="BB298" s="191"/>
      <c r="BC298" s="236"/>
      <c r="BD298" s="67"/>
      <c r="BE298" s="68"/>
      <c r="BF298" s="69"/>
      <c r="BG298" s="68"/>
      <c r="BH298" s="178"/>
      <c r="BI298" s="177"/>
    </row>
    <row r="299" spans="1:61">
      <c r="A299" s="55" t="s">
        <v>105</v>
      </c>
      <c r="B299" s="106" t="s">
        <v>1018</v>
      </c>
      <c r="C299" s="210" t="s">
        <v>1019</v>
      </c>
      <c r="D299" s="58" t="s">
        <v>1020</v>
      </c>
      <c r="E299" s="72" t="s">
        <v>125</v>
      </c>
      <c r="F299" s="60" t="s">
        <v>508</v>
      </c>
      <c r="G299" s="183" t="s">
        <v>1</v>
      </c>
      <c r="H299" s="70"/>
      <c r="I299" s="237"/>
      <c r="J299" s="58"/>
      <c r="K299" s="237"/>
      <c r="L299" s="74"/>
      <c r="M299" s="238"/>
      <c r="N299" s="238"/>
      <c r="O299" s="238"/>
      <c r="P299" s="238"/>
      <c r="Q299" s="117" t="s">
        <v>29</v>
      </c>
      <c r="R299" s="238"/>
      <c r="S299" s="238"/>
      <c r="T299" s="238"/>
      <c r="U299" s="238"/>
      <c r="V299" s="238"/>
      <c r="W299" s="238"/>
      <c r="X299" s="238"/>
      <c r="Y299" s="238"/>
      <c r="Z299" s="117" t="s">
        <v>29</v>
      </c>
      <c r="AA299" s="117"/>
      <c r="AB299" s="238"/>
      <c r="AC299" s="117" t="s">
        <v>29</v>
      </c>
      <c r="AD299" s="117"/>
      <c r="AE299" s="238"/>
      <c r="AF299" s="117" t="s">
        <v>23</v>
      </c>
      <c r="AG299" s="117" t="s">
        <v>23</v>
      </c>
      <c r="AH299" s="117" t="s">
        <v>29</v>
      </c>
      <c r="AI299" s="117" t="s">
        <v>29</v>
      </c>
      <c r="AJ299" s="117" t="s">
        <v>29</v>
      </c>
      <c r="AK299" s="117" t="s">
        <v>29</v>
      </c>
      <c r="AL299" s="238"/>
      <c r="AM299" s="238"/>
      <c r="AN299" s="238"/>
      <c r="AO299" s="117" t="s">
        <v>29</v>
      </c>
      <c r="AP299" s="238"/>
      <c r="AQ299" s="117" t="s">
        <v>29</v>
      </c>
      <c r="AR299" s="238"/>
      <c r="AS299" s="238"/>
      <c r="AT299" s="238"/>
      <c r="AU299" s="117" t="s">
        <v>29</v>
      </c>
      <c r="AV299" s="238"/>
      <c r="AW299" s="238"/>
      <c r="AX299" s="61">
        <v>41791</v>
      </c>
      <c r="AY299" s="236">
        <v>40238</v>
      </c>
      <c r="AZ299" s="236">
        <v>40179</v>
      </c>
      <c r="BA299" s="66"/>
      <c r="BB299" s="104">
        <v>42009</v>
      </c>
      <c r="BC299" s="236"/>
      <c r="BD299" s="67"/>
      <c r="BE299" s="68"/>
      <c r="BF299" s="69"/>
      <c r="BG299" s="68"/>
      <c r="BH299" s="178"/>
      <c r="BI299" s="177"/>
    </row>
    <row r="300" spans="1:61">
      <c r="A300" s="55" t="s">
        <v>105</v>
      </c>
      <c r="B300" s="199" t="s">
        <v>1021</v>
      </c>
      <c r="C300" s="210" t="s">
        <v>1022</v>
      </c>
      <c r="D300" s="58" t="s">
        <v>1023</v>
      </c>
      <c r="E300" s="60" t="s">
        <v>148</v>
      </c>
      <c r="F300" s="60" t="s">
        <v>508</v>
      </c>
      <c r="G300" s="183" t="s">
        <v>1</v>
      </c>
      <c r="H300" s="70"/>
      <c r="I300" s="237"/>
      <c r="J300" s="58" t="s">
        <v>1</v>
      </c>
      <c r="K300" s="237"/>
      <c r="L300" s="237"/>
      <c r="M300" s="238"/>
      <c r="N300" s="238"/>
      <c r="O300" s="238"/>
      <c r="P300" s="238"/>
      <c r="Q300" s="238"/>
      <c r="R300" s="238"/>
      <c r="S300" s="238"/>
      <c r="T300" s="238"/>
      <c r="U300" s="117"/>
      <c r="V300" s="238"/>
      <c r="W300" s="238"/>
      <c r="X300" s="238"/>
      <c r="Y300" s="238"/>
      <c r="Z300" s="238"/>
      <c r="AA300" s="238"/>
      <c r="AB300" s="238"/>
      <c r="AC300" s="238"/>
      <c r="AD300" s="238"/>
      <c r="AE300" s="238"/>
      <c r="AF300" s="238"/>
      <c r="AG300" s="238"/>
      <c r="AH300" s="238"/>
      <c r="AI300" s="238"/>
      <c r="AJ300" s="238"/>
      <c r="AK300" s="238"/>
      <c r="AL300" s="238"/>
      <c r="AM300" s="238"/>
      <c r="AN300" s="238"/>
      <c r="AO300" s="238"/>
      <c r="AP300" s="238"/>
      <c r="AQ300" s="238"/>
      <c r="AR300" s="238"/>
      <c r="AS300" s="238"/>
      <c r="AT300" s="238"/>
      <c r="AU300" s="238"/>
      <c r="AV300" s="238"/>
      <c r="AW300" s="117"/>
      <c r="AX300" s="61">
        <v>42874</v>
      </c>
      <c r="AY300" s="236"/>
      <c r="AZ300" s="236"/>
      <c r="BA300" s="236"/>
      <c r="BB300" s="236"/>
      <c r="BC300" s="236"/>
      <c r="BD300" s="67"/>
      <c r="BE300" s="68"/>
      <c r="BF300" s="69"/>
      <c r="BG300" s="68"/>
      <c r="BH300" s="178"/>
      <c r="BI300" s="177"/>
    </row>
    <row r="301" spans="1:61">
      <c r="A301" s="55" t="s">
        <v>105</v>
      </c>
      <c r="B301" s="106" t="s">
        <v>1024</v>
      </c>
      <c r="C301" s="210" t="s">
        <v>1025</v>
      </c>
      <c r="D301" s="58" t="s">
        <v>1026</v>
      </c>
      <c r="E301" s="72" t="s">
        <v>148</v>
      </c>
      <c r="F301" s="60" t="s">
        <v>508</v>
      </c>
      <c r="G301" s="183" t="s">
        <v>1</v>
      </c>
      <c r="H301" s="70"/>
      <c r="I301" s="237"/>
      <c r="J301" s="58"/>
      <c r="K301" s="237"/>
      <c r="L301" s="74"/>
      <c r="M301" s="238"/>
      <c r="N301" s="238"/>
      <c r="O301" s="238"/>
      <c r="P301" s="238"/>
      <c r="Q301" s="238"/>
      <c r="R301" s="238"/>
      <c r="S301" s="238"/>
      <c r="T301" s="238"/>
      <c r="U301" s="117"/>
      <c r="V301" s="238"/>
      <c r="W301" s="238"/>
      <c r="X301" s="238"/>
      <c r="Y301" s="238"/>
      <c r="Z301" s="238"/>
      <c r="AA301" s="238"/>
      <c r="AB301" s="238"/>
      <c r="AC301" s="238"/>
      <c r="AD301" s="238"/>
      <c r="AE301" s="238"/>
      <c r="AF301" s="238"/>
      <c r="AG301" s="238"/>
      <c r="AH301" s="238"/>
      <c r="AI301" s="238"/>
      <c r="AJ301" s="238"/>
      <c r="AK301" s="238"/>
      <c r="AL301" s="238"/>
      <c r="AM301" s="238"/>
      <c r="AN301" s="238"/>
      <c r="AO301" s="238"/>
      <c r="AP301" s="238"/>
      <c r="AQ301" s="238"/>
      <c r="AR301" s="238"/>
      <c r="AS301" s="238"/>
      <c r="AT301" s="238" t="s">
        <v>17</v>
      </c>
      <c r="AU301" s="238"/>
      <c r="AV301" s="238"/>
      <c r="AW301" s="238"/>
      <c r="AX301" s="61">
        <v>43341</v>
      </c>
      <c r="AY301" s="133"/>
      <c r="AZ301" s="65"/>
      <c r="BA301" s="66"/>
      <c r="BB301" s="65">
        <v>43465</v>
      </c>
      <c r="BC301" s="236"/>
      <c r="BD301" s="67"/>
      <c r="BE301" s="68"/>
      <c r="BF301" s="69"/>
      <c r="BG301" s="68"/>
      <c r="BH301" s="178"/>
      <c r="BI301" s="177"/>
    </row>
    <row r="302" spans="1:61">
      <c r="A302" s="184" t="s">
        <v>100</v>
      </c>
      <c r="B302" s="106" t="s">
        <v>1027</v>
      </c>
      <c r="C302" s="210" t="s">
        <v>1028</v>
      </c>
      <c r="D302" s="58" t="s">
        <v>1029</v>
      </c>
      <c r="E302" s="96" t="s">
        <v>125</v>
      </c>
      <c r="F302" s="60" t="s">
        <v>508</v>
      </c>
      <c r="G302" s="183" t="s">
        <v>1</v>
      </c>
      <c r="H302" s="70"/>
      <c r="I302" s="79"/>
      <c r="J302" s="58"/>
      <c r="K302" s="79"/>
      <c r="L302" s="114"/>
      <c r="M302" s="80"/>
      <c r="N302" s="80"/>
      <c r="O302" s="80"/>
      <c r="P302" s="80"/>
      <c r="Q302" s="80"/>
      <c r="R302" s="80"/>
      <c r="S302" s="80"/>
      <c r="T302" s="80"/>
      <c r="U302" s="80"/>
      <c r="V302" s="80"/>
      <c r="W302" s="80"/>
      <c r="X302" s="80"/>
      <c r="Y302" s="80"/>
      <c r="Z302" s="81" t="s">
        <v>17</v>
      </c>
      <c r="AA302" s="81"/>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2">
        <v>43185</v>
      </c>
      <c r="AY302" s="97"/>
      <c r="AZ302" s="97"/>
      <c r="BA302" s="86"/>
      <c r="BB302" s="97"/>
      <c r="BC302" s="236"/>
      <c r="BD302" s="67"/>
      <c r="BE302" s="68"/>
      <c r="BF302" s="69"/>
      <c r="BG302" s="68"/>
      <c r="BH302" s="178"/>
      <c r="BI302" s="177"/>
    </row>
    <row r="303" spans="1:61">
      <c r="A303" s="55" t="s">
        <v>105</v>
      </c>
      <c r="B303" s="106" t="s">
        <v>1030</v>
      </c>
      <c r="C303" s="210" t="s">
        <v>1031</v>
      </c>
      <c r="D303" s="58" t="s">
        <v>1032</v>
      </c>
      <c r="E303" s="72" t="s">
        <v>387</v>
      </c>
      <c r="F303" s="60" t="s">
        <v>104</v>
      </c>
      <c r="G303" s="183" t="s">
        <v>1</v>
      </c>
      <c r="H303" s="70"/>
      <c r="I303" s="64"/>
      <c r="J303" s="78"/>
      <c r="K303" s="64"/>
      <c r="L303" s="74"/>
      <c r="M303" s="238"/>
      <c r="N303" s="238"/>
      <c r="O303" s="117" t="s">
        <v>29</v>
      </c>
      <c r="P303" s="238"/>
      <c r="Q303" s="238"/>
      <c r="R303" s="238"/>
      <c r="S303" s="238"/>
      <c r="T303" s="238"/>
      <c r="U303" s="238"/>
      <c r="V303" s="238"/>
      <c r="W303" s="238"/>
      <c r="X303" s="238"/>
      <c r="Y303" s="238"/>
      <c r="Z303" s="117" t="s">
        <v>29</v>
      </c>
      <c r="AA303" s="117"/>
      <c r="AB303" s="238"/>
      <c r="AC303" s="238"/>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104">
        <v>40848</v>
      </c>
      <c r="AY303" s="65"/>
      <c r="AZ303" s="65"/>
      <c r="BA303" s="66"/>
      <c r="BB303" s="65"/>
      <c r="BC303" s="236"/>
      <c r="BD303" s="67"/>
      <c r="BE303" s="68"/>
      <c r="BF303" s="69"/>
      <c r="BG303" s="68"/>
      <c r="BH303" s="178"/>
      <c r="BI303" s="177"/>
    </row>
    <row r="304" spans="1:61">
      <c r="A304" s="260" t="s">
        <v>105</v>
      </c>
      <c r="B304" s="193" t="s">
        <v>1033</v>
      </c>
      <c r="C304" s="206" t="s">
        <v>1034</v>
      </c>
      <c r="D304" s="58" t="s">
        <v>1035</v>
      </c>
      <c r="E304" s="129" t="s">
        <v>117</v>
      </c>
      <c r="F304" s="60" t="s">
        <v>104</v>
      </c>
      <c r="G304" s="183" t="s">
        <v>1</v>
      </c>
      <c r="H304" s="70"/>
      <c r="I304" s="75"/>
      <c r="J304" s="125"/>
      <c r="K304" s="75"/>
      <c r="L304" s="75"/>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9" t="s">
        <v>29</v>
      </c>
      <c r="AX304" s="105">
        <v>42339</v>
      </c>
      <c r="AY304" s="94">
        <v>42535</v>
      </c>
      <c r="AZ304" s="94">
        <v>42536</v>
      </c>
      <c r="BA304" s="63"/>
      <c r="BB304" s="94">
        <v>43009</v>
      </c>
      <c r="BC304" s="236">
        <v>43570</v>
      </c>
      <c r="BD304" s="67" t="s">
        <v>11</v>
      </c>
      <c r="BE304" s="68"/>
      <c r="BF304" s="69"/>
      <c r="BG304" s="68"/>
      <c r="BH304" s="178"/>
      <c r="BI304" s="177"/>
    </row>
    <row r="305" spans="1:61">
      <c r="A305" s="55" t="s">
        <v>100</v>
      </c>
      <c r="B305" s="106" t="s">
        <v>1036</v>
      </c>
      <c r="C305" s="210" t="s">
        <v>1037</v>
      </c>
      <c r="D305" s="58" t="s">
        <v>1038</v>
      </c>
      <c r="E305" s="60" t="s">
        <v>134</v>
      </c>
      <c r="F305" s="60" t="s">
        <v>163</v>
      </c>
      <c r="G305" s="183" t="s">
        <v>1</v>
      </c>
      <c r="H305" s="70"/>
      <c r="I305" s="237" t="s">
        <v>1</v>
      </c>
      <c r="J305" s="58"/>
      <c r="K305" s="237"/>
      <c r="L305" s="237"/>
      <c r="M305" s="238"/>
      <c r="N305" s="238"/>
      <c r="O305" s="238"/>
      <c r="P305" s="238"/>
      <c r="Q305" s="238"/>
      <c r="R305" s="238"/>
      <c r="S305" s="238"/>
      <c r="T305" s="238"/>
      <c r="U305" s="117"/>
      <c r="V305" s="238" t="s">
        <v>23</v>
      </c>
      <c r="W305" s="238"/>
      <c r="X305" s="238"/>
      <c r="Y305" s="238"/>
      <c r="Z305" s="238"/>
      <c r="AA305" s="238"/>
      <c r="AB305" s="238"/>
      <c r="AC305" s="238"/>
      <c r="AD305" s="238"/>
      <c r="AE305" s="238"/>
      <c r="AF305" s="238"/>
      <c r="AG305" s="238"/>
      <c r="AH305" s="238"/>
      <c r="AI305" s="238"/>
      <c r="AJ305" s="238" t="s">
        <v>23</v>
      </c>
      <c r="AK305" s="238"/>
      <c r="AL305" s="238"/>
      <c r="AM305" s="238"/>
      <c r="AN305" s="238"/>
      <c r="AO305" s="238"/>
      <c r="AP305" s="238"/>
      <c r="AQ305" s="238"/>
      <c r="AR305" s="238"/>
      <c r="AS305" s="238"/>
      <c r="AT305" s="238"/>
      <c r="AU305" s="238"/>
      <c r="AV305" s="238"/>
      <c r="AW305" s="117"/>
      <c r="AX305" s="61">
        <v>38961</v>
      </c>
      <c r="AY305" s="236">
        <v>39539</v>
      </c>
      <c r="AZ305" s="236">
        <v>39539</v>
      </c>
      <c r="BA305" s="236"/>
      <c r="BB305" s="236">
        <v>43677</v>
      </c>
      <c r="BC305" s="236"/>
      <c r="BD305" s="67"/>
      <c r="BE305" s="68"/>
      <c r="BF305" s="69"/>
      <c r="BG305" s="68"/>
      <c r="BH305" s="178"/>
      <c r="BI305" s="177"/>
    </row>
    <row r="306" spans="1:61">
      <c r="A306" s="260" t="s">
        <v>100</v>
      </c>
      <c r="B306" s="106" t="s">
        <v>1039</v>
      </c>
      <c r="C306" s="210" t="s">
        <v>1040</v>
      </c>
      <c r="D306" s="58" t="s">
        <v>1041</v>
      </c>
      <c r="E306" s="59" t="s">
        <v>134</v>
      </c>
      <c r="F306" s="60" t="s">
        <v>163</v>
      </c>
      <c r="G306" s="183" t="s">
        <v>1</v>
      </c>
      <c r="H306" s="70"/>
      <c r="I306" s="102" t="s">
        <v>1</v>
      </c>
      <c r="J306" s="71" t="s">
        <v>1</v>
      </c>
      <c r="K306" s="102"/>
      <c r="L306" s="237"/>
      <c r="M306" s="238"/>
      <c r="N306" s="238"/>
      <c r="O306" s="238"/>
      <c r="P306" s="238"/>
      <c r="Q306" s="238"/>
      <c r="R306" s="238"/>
      <c r="S306" s="238"/>
      <c r="T306" s="238"/>
      <c r="U306" s="238"/>
      <c r="V306" s="238"/>
      <c r="W306" s="238"/>
      <c r="X306" s="238"/>
      <c r="Y306" s="238"/>
      <c r="Z306" s="238"/>
      <c r="AA306" s="238"/>
      <c r="AB306" s="238"/>
      <c r="AC306" s="238"/>
      <c r="AD306" s="238"/>
      <c r="AE306" s="238"/>
      <c r="AF306" s="238"/>
      <c r="AG306" s="238"/>
      <c r="AH306" s="238"/>
      <c r="AI306" s="238"/>
      <c r="AJ306" s="238"/>
      <c r="AK306" s="117" t="s">
        <v>17</v>
      </c>
      <c r="AL306" s="238"/>
      <c r="AM306" s="238"/>
      <c r="AN306" s="238"/>
      <c r="AO306" s="238"/>
      <c r="AP306" s="238"/>
      <c r="AQ306" s="238"/>
      <c r="AR306" s="238"/>
      <c r="AS306" s="238"/>
      <c r="AT306" s="238"/>
      <c r="AU306" s="238"/>
      <c r="AV306" s="238"/>
      <c r="AW306" s="238"/>
      <c r="AX306" s="61">
        <v>40269</v>
      </c>
      <c r="AY306" s="65">
        <v>40603</v>
      </c>
      <c r="AZ306" s="65">
        <v>40575</v>
      </c>
      <c r="BA306" s="66"/>
      <c r="BB306" s="65">
        <v>40695</v>
      </c>
      <c r="BC306" s="236"/>
      <c r="BD306" s="67"/>
      <c r="BE306" s="68"/>
      <c r="BF306" s="69"/>
      <c r="BG306" s="68"/>
      <c r="BH306" s="178"/>
      <c r="BI306" s="177"/>
    </row>
    <row r="307" spans="1:61">
      <c r="A307" s="55" t="s">
        <v>100</v>
      </c>
      <c r="B307" s="106" t="s">
        <v>1042</v>
      </c>
      <c r="C307" s="210" t="s">
        <v>1043</v>
      </c>
      <c r="D307" s="58" t="s">
        <v>1044</v>
      </c>
      <c r="E307" s="185" t="s">
        <v>1045</v>
      </c>
      <c r="F307" s="187" t="s">
        <v>134</v>
      </c>
      <c r="G307" s="183"/>
      <c r="H307" s="70" t="s">
        <v>149</v>
      </c>
      <c r="I307" s="237"/>
      <c r="J307" s="58" t="s">
        <v>1</v>
      </c>
      <c r="K307" s="237"/>
      <c r="L307" s="237"/>
      <c r="M307" s="238"/>
      <c r="N307" s="238"/>
      <c r="O307" s="238"/>
      <c r="P307" s="238"/>
      <c r="Q307" s="238"/>
      <c r="R307" s="238"/>
      <c r="S307" s="238"/>
      <c r="T307" s="238"/>
      <c r="U307" s="117"/>
      <c r="V307" s="238" t="s">
        <v>23</v>
      </c>
      <c r="W307" s="238"/>
      <c r="X307" s="238"/>
      <c r="Y307" s="238"/>
      <c r="Z307" s="238"/>
      <c r="AA307" s="238"/>
      <c r="AB307" s="238"/>
      <c r="AC307" s="238"/>
      <c r="AD307" s="238"/>
      <c r="AE307" s="238"/>
      <c r="AF307" s="238"/>
      <c r="AG307" s="238"/>
      <c r="AH307" s="238"/>
      <c r="AI307" s="238"/>
      <c r="AJ307" s="238" t="s">
        <v>17</v>
      </c>
      <c r="AK307" s="238"/>
      <c r="AL307" s="238"/>
      <c r="AM307" s="238"/>
      <c r="AN307" s="238"/>
      <c r="AO307" s="238"/>
      <c r="AP307" s="238"/>
      <c r="AQ307" s="238"/>
      <c r="AR307" s="238"/>
      <c r="AS307" s="238"/>
      <c r="AT307" s="238"/>
      <c r="AU307" s="238"/>
      <c r="AV307" s="238"/>
      <c r="AW307" s="117"/>
      <c r="AX307" s="61">
        <v>43042</v>
      </c>
      <c r="AY307" s="236"/>
      <c r="AZ307" s="236"/>
      <c r="BA307" s="236"/>
      <c r="BB307" s="236"/>
      <c r="BC307" s="236">
        <v>44322</v>
      </c>
      <c r="BD307" s="67"/>
      <c r="BE307" s="68"/>
      <c r="BF307" s="69"/>
      <c r="BG307" s="68"/>
      <c r="BH307" s="178"/>
      <c r="BI307" s="234"/>
    </row>
    <row r="308" spans="1:61">
      <c r="A308" s="55" t="s">
        <v>105</v>
      </c>
      <c r="B308" s="106" t="s">
        <v>1046</v>
      </c>
      <c r="C308" s="210" t="s">
        <v>1047</v>
      </c>
      <c r="D308" s="58" t="s">
        <v>1048</v>
      </c>
      <c r="E308" s="59" t="s">
        <v>125</v>
      </c>
      <c r="F308" s="60" t="s">
        <v>1049</v>
      </c>
      <c r="G308" s="183" t="s">
        <v>1</v>
      </c>
      <c r="H308" s="70"/>
      <c r="I308" s="237"/>
      <c r="J308" s="58"/>
      <c r="K308" s="237"/>
      <c r="L308" s="237"/>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61">
        <v>42529</v>
      </c>
      <c r="AY308" s="236"/>
      <c r="AZ308" s="236"/>
      <c r="BA308" s="66"/>
      <c r="BB308" s="236"/>
      <c r="BC308" s="236"/>
      <c r="BD308" s="67"/>
      <c r="BE308" s="68"/>
      <c r="BF308" s="69"/>
      <c r="BG308" s="68"/>
      <c r="BH308" s="178"/>
      <c r="BI308" s="177"/>
    </row>
    <row r="309" spans="1:61">
      <c r="A309" s="55" t="s">
        <v>105</v>
      </c>
      <c r="B309" s="106" t="s">
        <v>1050</v>
      </c>
      <c r="C309" s="87" t="s">
        <v>1051</v>
      </c>
      <c r="D309" s="58" t="s">
        <v>1052</v>
      </c>
      <c r="E309" s="60" t="s">
        <v>148</v>
      </c>
      <c r="F309" s="60" t="s">
        <v>1049</v>
      </c>
      <c r="G309" s="183" t="s">
        <v>1</v>
      </c>
      <c r="H309" s="70"/>
      <c r="I309" s="237"/>
      <c r="J309" s="58"/>
      <c r="K309" s="237"/>
      <c r="L309" s="237"/>
      <c r="M309" s="238"/>
      <c r="N309" s="238"/>
      <c r="O309" s="238"/>
      <c r="P309" s="238"/>
      <c r="Q309" s="238" t="s">
        <v>23</v>
      </c>
      <c r="R309" s="238"/>
      <c r="S309" s="238"/>
      <c r="T309" s="238"/>
      <c r="U309" s="117"/>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t="s">
        <v>29</v>
      </c>
      <c r="AU309" s="238"/>
      <c r="AV309" s="238"/>
      <c r="AW309" s="117"/>
      <c r="AX309" s="61">
        <v>40848</v>
      </c>
      <c r="AY309" s="236">
        <v>40909</v>
      </c>
      <c r="AZ309" s="236">
        <v>40909</v>
      </c>
      <c r="BA309" s="236"/>
      <c r="BB309" s="236">
        <v>40969</v>
      </c>
      <c r="BC309" s="236"/>
      <c r="BD309" s="67"/>
      <c r="BE309" s="68"/>
      <c r="BF309" s="69"/>
      <c r="BG309" s="68"/>
      <c r="BH309" s="178"/>
      <c r="BI309" s="177"/>
    </row>
    <row r="310" spans="1:61">
      <c r="A310" s="90" t="s">
        <v>105</v>
      </c>
      <c r="B310" s="106" t="s">
        <v>1053</v>
      </c>
      <c r="C310" s="210" t="s">
        <v>1054</v>
      </c>
      <c r="D310" s="58" t="s">
        <v>1055</v>
      </c>
      <c r="E310" s="60" t="s">
        <v>125</v>
      </c>
      <c r="F310" s="60" t="s">
        <v>1049</v>
      </c>
      <c r="G310" s="183" t="s">
        <v>1</v>
      </c>
      <c r="H310" s="70"/>
      <c r="I310" s="237"/>
      <c r="J310" s="58"/>
      <c r="K310" s="237"/>
      <c r="L310" s="79"/>
      <c r="M310" s="151"/>
      <c r="N310" s="152"/>
      <c r="O310" s="152"/>
      <c r="P310" s="152"/>
      <c r="Q310" s="92" t="s">
        <v>29</v>
      </c>
      <c r="R310" s="152"/>
      <c r="S310" s="152"/>
      <c r="T310" s="152"/>
      <c r="U310" s="152"/>
      <c r="V310" s="152"/>
      <c r="W310" s="153" t="s">
        <v>29</v>
      </c>
      <c r="X310" s="152"/>
      <c r="Y310" s="152"/>
      <c r="Z310" s="152"/>
      <c r="AA310" s="152"/>
      <c r="AB310" s="152"/>
      <c r="AC310" s="152"/>
      <c r="AD310" s="152"/>
      <c r="AE310" s="152"/>
      <c r="AF310" s="153" t="s">
        <v>29</v>
      </c>
      <c r="AG310" s="152"/>
      <c r="AH310" s="152"/>
      <c r="AI310" s="153" t="s">
        <v>29</v>
      </c>
      <c r="AJ310" s="153" t="s">
        <v>29</v>
      </c>
      <c r="AK310" s="152"/>
      <c r="AL310" s="152"/>
      <c r="AM310" s="152"/>
      <c r="AN310" s="153" t="s">
        <v>29</v>
      </c>
      <c r="AO310" s="152"/>
      <c r="AP310" s="152"/>
      <c r="AQ310" s="153" t="s">
        <v>29</v>
      </c>
      <c r="AR310" s="152"/>
      <c r="AS310" s="152"/>
      <c r="AT310" s="152"/>
      <c r="AU310" s="154"/>
      <c r="AV310" s="154"/>
      <c r="AW310" s="154"/>
      <c r="AX310" s="82">
        <v>42278</v>
      </c>
      <c r="AY310" s="88">
        <v>42583</v>
      </c>
      <c r="AZ310" s="88"/>
      <c r="BA310" s="88"/>
      <c r="BB310" s="88"/>
      <c r="BC310" s="236"/>
      <c r="BD310" s="67"/>
      <c r="BE310" s="68"/>
      <c r="BF310" s="69"/>
      <c r="BG310" s="68"/>
      <c r="BH310" s="178"/>
      <c r="BI310" s="177"/>
    </row>
    <row r="311" spans="1:61" ht="15" customHeight="1">
      <c r="A311" s="55" t="s">
        <v>105</v>
      </c>
      <c r="B311" s="106" t="s">
        <v>1056</v>
      </c>
      <c r="C311" s="206" t="s">
        <v>1057</v>
      </c>
      <c r="D311" s="58" t="s">
        <v>1058</v>
      </c>
      <c r="E311" s="59" t="s">
        <v>125</v>
      </c>
      <c r="F311" s="60" t="s">
        <v>104</v>
      </c>
      <c r="G311" s="183" t="s">
        <v>1</v>
      </c>
      <c r="H311" s="70"/>
      <c r="I311" s="237"/>
      <c r="J311" s="58" t="s">
        <v>1</v>
      </c>
      <c r="K311" s="237"/>
      <c r="L311" s="237"/>
      <c r="M311" s="238"/>
      <c r="N311" s="238"/>
      <c r="O311" s="238"/>
      <c r="P311" s="238"/>
      <c r="Q311" s="238"/>
      <c r="R311" s="238"/>
      <c r="S311" s="238"/>
      <c r="T311" s="238"/>
      <c r="U311" s="117"/>
      <c r="V311" s="238"/>
      <c r="W311" s="238"/>
      <c r="X311" s="238"/>
      <c r="Y311" s="238"/>
      <c r="Z311" s="238" t="s">
        <v>23</v>
      </c>
      <c r="AA311" s="238"/>
      <c r="AB311" s="238"/>
      <c r="AC311" s="238"/>
      <c r="AD311" s="238"/>
      <c r="AE311" s="238"/>
      <c r="AF311" s="238"/>
      <c r="AG311" s="238"/>
      <c r="AH311" s="238"/>
      <c r="AI311" s="238"/>
      <c r="AJ311" s="238"/>
      <c r="AK311" s="238"/>
      <c r="AL311" s="238"/>
      <c r="AM311" s="238"/>
      <c r="AN311" s="238"/>
      <c r="AO311" s="238"/>
      <c r="AP311" s="238"/>
      <c r="AQ311" s="238"/>
      <c r="AR311" s="238"/>
      <c r="AS311" s="238"/>
      <c r="AT311" s="238"/>
      <c r="AU311" s="238"/>
      <c r="AV311" s="238"/>
      <c r="AW311" s="117"/>
      <c r="AX311" s="61">
        <v>41518</v>
      </c>
      <c r="AY311" s="236">
        <v>42795</v>
      </c>
      <c r="AZ311" s="236">
        <v>42795</v>
      </c>
      <c r="BA311" s="236">
        <v>42795</v>
      </c>
      <c r="BB311" s="236">
        <v>43132</v>
      </c>
      <c r="BC311" s="236"/>
      <c r="BD311" s="67"/>
      <c r="BE311" s="68">
        <v>43279</v>
      </c>
      <c r="BF311" s="69" t="s">
        <v>11</v>
      </c>
      <c r="BG311" s="68"/>
      <c r="BH311" s="178"/>
      <c r="BI311" s="177"/>
    </row>
    <row r="312" spans="1:61" ht="15" customHeight="1">
      <c r="A312" s="55" t="s">
        <v>105</v>
      </c>
      <c r="B312" s="199" t="s">
        <v>1059</v>
      </c>
      <c r="C312" s="210" t="s">
        <v>1060</v>
      </c>
      <c r="D312" s="58" t="s">
        <v>1061</v>
      </c>
      <c r="E312" s="60" t="s">
        <v>143</v>
      </c>
      <c r="F312" s="60" t="s">
        <v>891</v>
      </c>
      <c r="G312" s="183" t="s">
        <v>1</v>
      </c>
      <c r="H312" s="70"/>
      <c r="I312" s="237"/>
      <c r="J312" s="58"/>
      <c r="K312" s="237"/>
      <c r="L312" s="237"/>
      <c r="M312" s="238"/>
      <c r="N312" s="238"/>
      <c r="O312" s="238"/>
      <c r="P312" s="238"/>
      <c r="Q312" s="238" t="s">
        <v>29</v>
      </c>
      <c r="R312" s="238"/>
      <c r="S312" s="238"/>
      <c r="T312" s="238"/>
      <c r="U312" s="117"/>
      <c r="V312" s="238"/>
      <c r="W312" s="238"/>
      <c r="X312" s="238"/>
      <c r="Y312" s="238"/>
      <c r="Z312" s="238"/>
      <c r="AA312" s="238"/>
      <c r="AB312" s="238"/>
      <c r="AC312" s="238"/>
      <c r="AD312" s="238"/>
      <c r="AE312" s="238"/>
      <c r="AF312" s="238"/>
      <c r="AG312" s="238"/>
      <c r="AH312" s="238"/>
      <c r="AI312" s="238"/>
      <c r="AJ312" s="238"/>
      <c r="AK312" s="238"/>
      <c r="AL312" s="238"/>
      <c r="AM312" s="238"/>
      <c r="AN312" s="238"/>
      <c r="AO312" s="238"/>
      <c r="AP312" s="238"/>
      <c r="AQ312" s="238"/>
      <c r="AR312" s="238"/>
      <c r="AS312" s="238"/>
      <c r="AT312" s="238"/>
      <c r="AU312" s="238"/>
      <c r="AV312" s="238"/>
      <c r="AW312" s="117"/>
      <c r="AX312" s="61">
        <v>41214</v>
      </c>
      <c r="AY312" s="236"/>
      <c r="AZ312" s="236"/>
      <c r="BA312" s="236"/>
      <c r="BB312" s="236"/>
      <c r="BC312" s="236"/>
      <c r="BD312" s="67"/>
      <c r="BE312" s="68"/>
      <c r="BF312" s="69"/>
      <c r="BG312" s="68"/>
      <c r="BH312" s="178"/>
      <c r="BI312" s="177"/>
    </row>
    <row r="313" spans="1:61" ht="15" customHeight="1">
      <c r="A313" s="55" t="s">
        <v>105</v>
      </c>
      <c r="B313" s="106" t="s">
        <v>1062</v>
      </c>
      <c r="C313" s="206" t="s">
        <v>1063</v>
      </c>
      <c r="D313" s="58" t="s">
        <v>1064</v>
      </c>
      <c r="E313" s="176" t="s">
        <v>134</v>
      </c>
      <c r="F313" s="60" t="s">
        <v>163</v>
      </c>
      <c r="G313" s="183" t="s">
        <v>1</v>
      </c>
      <c r="H313" s="70"/>
      <c r="I313" s="237"/>
      <c r="J313" s="58"/>
      <c r="K313" s="237"/>
      <c r="L313" s="237"/>
      <c r="M313" s="238"/>
      <c r="N313" s="238"/>
      <c r="O313" s="238"/>
      <c r="P313" s="238"/>
      <c r="Q313" s="238"/>
      <c r="R313" s="238"/>
      <c r="S313" s="238"/>
      <c r="T313" s="238"/>
      <c r="U313" s="117"/>
      <c r="V313" s="238" t="s">
        <v>23</v>
      </c>
      <c r="W313" s="238"/>
      <c r="X313" s="238"/>
      <c r="Y313" s="238"/>
      <c r="Z313" s="238"/>
      <c r="AA313" s="238"/>
      <c r="AB313" s="238"/>
      <c r="AC313" s="238"/>
      <c r="AD313" s="238"/>
      <c r="AE313" s="238"/>
      <c r="AF313" s="238"/>
      <c r="AG313" s="238"/>
      <c r="AH313" s="238"/>
      <c r="AI313" s="238"/>
      <c r="AJ313" s="238"/>
      <c r="AK313" s="238"/>
      <c r="AL313" s="238"/>
      <c r="AM313" s="238"/>
      <c r="AN313" s="238"/>
      <c r="AO313" s="238"/>
      <c r="AP313" s="238"/>
      <c r="AQ313" s="238"/>
      <c r="AR313" s="238"/>
      <c r="AS313" s="238"/>
      <c r="AT313" s="238"/>
      <c r="AU313" s="238"/>
      <c r="AV313" s="238"/>
      <c r="AW313" s="117" t="s">
        <v>29</v>
      </c>
      <c r="AX313" s="61">
        <v>41944</v>
      </c>
      <c r="AY313" s="236">
        <v>42278</v>
      </c>
      <c r="AZ313" s="236">
        <v>42278</v>
      </c>
      <c r="BA313" s="236"/>
      <c r="BB313" s="236">
        <v>42064</v>
      </c>
      <c r="BC313" s="236">
        <v>43580</v>
      </c>
      <c r="BD313" s="67" t="s">
        <v>11</v>
      </c>
      <c r="BE313" s="68"/>
      <c r="BF313" s="69"/>
      <c r="BG313" s="68"/>
      <c r="BH313" s="178"/>
      <c r="BI313" s="177"/>
    </row>
    <row r="314" spans="1:61" ht="15" customHeight="1">
      <c r="A314" s="55" t="s">
        <v>105</v>
      </c>
      <c r="B314" s="106" t="s">
        <v>1065</v>
      </c>
      <c r="C314" s="206" t="s">
        <v>1066</v>
      </c>
      <c r="D314" s="58" t="s">
        <v>1067</v>
      </c>
      <c r="E314" s="72" t="s">
        <v>134</v>
      </c>
      <c r="F314" s="60" t="s">
        <v>163</v>
      </c>
      <c r="G314" s="183" t="s">
        <v>1</v>
      </c>
      <c r="H314" s="70"/>
      <c r="I314" s="237"/>
      <c r="J314" s="58"/>
      <c r="K314" s="237"/>
      <c r="L314" s="74"/>
      <c r="M314" s="238"/>
      <c r="N314" s="238"/>
      <c r="O314" s="238"/>
      <c r="P314" s="238"/>
      <c r="Q314" s="238"/>
      <c r="R314" s="238"/>
      <c r="S314" s="238"/>
      <c r="T314" s="238"/>
      <c r="U314" s="238"/>
      <c r="V314" s="238"/>
      <c r="W314" s="238"/>
      <c r="X314" s="238"/>
      <c r="Y314" s="238"/>
      <c r="Z314" s="238"/>
      <c r="AA314" s="238"/>
      <c r="AB314" s="238"/>
      <c r="AC314" s="238"/>
      <c r="AD314" s="238"/>
      <c r="AE314" s="238"/>
      <c r="AF314" s="238"/>
      <c r="AG314" s="238"/>
      <c r="AH314" s="238"/>
      <c r="AI314" s="238"/>
      <c r="AJ314" s="238"/>
      <c r="AK314" s="238"/>
      <c r="AL314" s="238"/>
      <c r="AM314" s="238"/>
      <c r="AN314" s="238"/>
      <c r="AO314" s="238"/>
      <c r="AP314" s="238"/>
      <c r="AQ314" s="238"/>
      <c r="AR314" s="238"/>
      <c r="AS314" s="238"/>
      <c r="AT314" s="238"/>
      <c r="AU314" s="238"/>
      <c r="AV314" s="238"/>
      <c r="AW314" s="238"/>
      <c r="AX314" s="61">
        <v>39965</v>
      </c>
      <c r="AY314" s="236">
        <v>43620</v>
      </c>
      <c r="AZ314" s="236">
        <v>43620</v>
      </c>
      <c r="BA314" s="236"/>
      <c r="BB314" s="236">
        <v>43553</v>
      </c>
      <c r="BC314" s="236">
        <v>43670</v>
      </c>
      <c r="BD314" s="67"/>
      <c r="BE314" s="68"/>
      <c r="BF314" s="69"/>
      <c r="BG314" s="68"/>
      <c r="BH314" s="178"/>
      <c r="BI314" s="177"/>
    </row>
    <row r="315" spans="1:61" ht="15" customHeight="1">
      <c r="A315" s="90" t="s">
        <v>105</v>
      </c>
      <c r="B315" s="193" t="s">
        <v>1068</v>
      </c>
      <c r="C315" s="206" t="s">
        <v>1069</v>
      </c>
      <c r="D315" s="58" t="s">
        <v>1070</v>
      </c>
      <c r="E315" s="122" t="s">
        <v>134</v>
      </c>
      <c r="F315" s="60" t="s">
        <v>1071</v>
      </c>
      <c r="G315" s="183" t="s">
        <v>1</v>
      </c>
      <c r="H315" s="70"/>
      <c r="I315" s="237"/>
      <c r="J315" s="58"/>
      <c r="K315" s="237"/>
      <c r="L315" s="123"/>
      <c r="M315" s="118"/>
      <c r="N315" s="118"/>
      <c r="O315" s="118"/>
      <c r="P315" s="118"/>
      <c r="Q315" s="118"/>
      <c r="R315" s="118"/>
      <c r="S315" s="118"/>
      <c r="T315" s="118"/>
      <c r="U315" s="118"/>
      <c r="V315" s="117"/>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61">
        <v>43081</v>
      </c>
      <c r="AY315" s="94">
        <v>43160</v>
      </c>
      <c r="AZ315" s="94">
        <v>43132</v>
      </c>
      <c r="BA315" s="63"/>
      <c r="BB315" s="94">
        <v>43191</v>
      </c>
      <c r="BC315" s="236">
        <v>43258</v>
      </c>
      <c r="BD315" s="67" t="s">
        <v>11</v>
      </c>
      <c r="BE315" s="68"/>
      <c r="BF315" s="69"/>
      <c r="BG315" s="68"/>
      <c r="BH315" s="178"/>
      <c r="BI315" s="177"/>
    </row>
    <row r="316" spans="1:61" ht="15" customHeight="1">
      <c r="A316" s="55" t="s">
        <v>105</v>
      </c>
      <c r="B316" s="106" t="s">
        <v>1072</v>
      </c>
      <c r="C316" s="206" t="s">
        <v>1073</v>
      </c>
      <c r="D316" s="58" t="s">
        <v>1074</v>
      </c>
      <c r="E316" s="99" t="s">
        <v>134</v>
      </c>
      <c r="F316" s="60" t="s">
        <v>1071</v>
      </c>
      <c r="G316" s="183" t="s">
        <v>1</v>
      </c>
      <c r="H316" s="70"/>
      <c r="I316" s="93"/>
      <c r="J316" s="125"/>
      <c r="K316" s="93"/>
      <c r="L316" s="100"/>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2"/>
      <c r="AL316" s="91"/>
      <c r="AM316" s="92"/>
      <c r="AN316" s="91"/>
      <c r="AO316" s="91"/>
      <c r="AP316" s="91"/>
      <c r="AQ316" s="91"/>
      <c r="AR316" s="91"/>
      <c r="AS316" s="91"/>
      <c r="AT316" s="92"/>
      <c r="AU316" s="91"/>
      <c r="AV316" s="91"/>
      <c r="AW316" s="91"/>
      <c r="AX316" s="82">
        <v>43265</v>
      </c>
      <c r="AY316" s="88">
        <v>43497</v>
      </c>
      <c r="AZ316" s="88">
        <v>43435</v>
      </c>
      <c r="BA316" s="121"/>
      <c r="BB316" s="88">
        <v>43586</v>
      </c>
      <c r="BC316" s="236">
        <v>44228</v>
      </c>
      <c r="BD316" s="67"/>
      <c r="BE316" s="68"/>
      <c r="BF316" s="69"/>
      <c r="BG316" s="68"/>
      <c r="BH316" s="178"/>
      <c r="BI316" s="177"/>
    </row>
    <row r="317" spans="1:61" ht="15" customHeight="1">
      <c r="A317" s="55" t="s">
        <v>100</v>
      </c>
      <c r="B317" s="106" t="s">
        <v>1075</v>
      </c>
      <c r="C317" s="206" t="s">
        <v>1076</v>
      </c>
      <c r="D317" s="58" t="s">
        <v>1077</v>
      </c>
      <c r="E317" s="99" t="s">
        <v>401</v>
      </c>
      <c r="F317" s="60" t="s">
        <v>401</v>
      </c>
      <c r="G317" s="183" t="s">
        <v>1</v>
      </c>
      <c r="H317" s="70"/>
      <c r="I317" s="79"/>
      <c r="J317" s="71" t="s">
        <v>1</v>
      </c>
      <c r="K317" s="79"/>
      <c r="L317" s="100"/>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2" t="s">
        <v>17</v>
      </c>
      <c r="AU317" s="91"/>
      <c r="AV317" s="91"/>
      <c r="AW317" s="91"/>
      <c r="AX317" s="82">
        <v>39569</v>
      </c>
      <c r="AY317" s="236">
        <v>42635</v>
      </c>
      <c r="AZ317" s="97">
        <v>42621</v>
      </c>
      <c r="BA317" s="97"/>
      <c r="BB317" s="97">
        <v>43061</v>
      </c>
      <c r="BC317" s="236">
        <v>43532</v>
      </c>
      <c r="BD317" s="67" t="s">
        <v>11</v>
      </c>
      <c r="BE317" s="68"/>
      <c r="BF317" s="69"/>
      <c r="BG317" s="68"/>
      <c r="BH317" s="178"/>
      <c r="BI317" s="177"/>
    </row>
    <row r="318" spans="1:61" ht="15" customHeight="1">
      <c r="A318" s="55" t="s">
        <v>105</v>
      </c>
      <c r="B318" s="199" t="s">
        <v>1078</v>
      </c>
      <c r="C318" s="210" t="s">
        <v>1079</v>
      </c>
      <c r="D318" s="58" t="s">
        <v>1080</v>
      </c>
      <c r="E318" s="96" t="s">
        <v>401</v>
      </c>
      <c r="F318" s="60" t="s">
        <v>1081</v>
      </c>
      <c r="G318" s="183" t="s">
        <v>1</v>
      </c>
      <c r="H318" s="70" t="s">
        <v>592</v>
      </c>
      <c r="I318" s="79"/>
      <c r="J318" s="73"/>
      <c r="K318" s="79"/>
      <c r="L318" s="114"/>
      <c r="M318" s="80"/>
      <c r="N318" s="80"/>
      <c r="O318" s="80"/>
      <c r="P318" s="80"/>
      <c r="Q318" s="80"/>
      <c r="R318" s="81" t="s">
        <v>29</v>
      </c>
      <c r="S318" s="80"/>
      <c r="T318" s="80"/>
      <c r="U318" s="80"/>
      <c r="V318" s="80"/>
      <c r="W318" s="80"/>
      <c r="X318" s="80"/>
      <c r="Y318" s="81" t="s">
        <v>29</v>
      </c>
      <c r="Z318" s="81" t="s">
        <v>29</v>
      </c>
      <c r="AA318" s="191"/>
      <c r="AB318" s="80"/>
      <c r="AC318" s="80"/>
      <c r="AD318" s="80"/>
      <c r="AE318" s="80"/>
      <c r="AF318" s="80"/>
      <c r="AG318" s="80"/>
      <c r="AH318" s="80"/>
      <c r="AI318" s="80"/>
      <c r="AJ318" s="80"/>
      <c r="AK318" s="80"/>
      <c r="AL318" s="80"/>
      <c r="AM318" s="80"/>
      <c r="AN318" s="80"/>
      <c r="AO318" s="80"/>
      <c r="AP318" s="80"/>
      <c r="AQ318" s="80"/>
      <c r="AR318" s="80"/>
      <c r="AS318" s="80"/>
      <c r="AT318" s="80"/>
      <c r="AU318" s="81" t="s">
        <v>29</v>
      </c>
      <c r="AV318" s="80"/>
      <c r="AW318" s="80"/>
      <c r="AX318" s="82">
        <v>40269</v>
      </c>
      <c r="AY318" s="97">
        <v>40483</v>
      </c>
      <c r="AZ318" s="97">
        <v>40483</v>
      </c>
      <c r="BA318" s="86"/>
      <c r="BB318" s="97">
        <v>40513</v>
      </c>
      <c r="BC318" s="236"/>
      <c r="BD318" s="67"/>
      <c r="BE318" s="68"/>
      <c r="BF318" s="69"/>
      <c r="BG318" s="68"/>
      <c r="BH318" s="178"/>
      <c r="BI318" s="177"/>
    </row>
    <row r="319" spans="1:61" ht="15" customHeight="1">
      <c r="A319" s="90" t="s">
        <v>100</v>
      </c>
      <c r="B319" s="193" t="s">
        <v>1082</v>
      </c>
      <c r="C319" s="206" t="s">
        <v>1083</v>
      </c>
      <c r="D319" s="58" t="s">
        <v>1084</v>
      </c>
      <c r="E319" s="99" t="s">
        <v>143</v>
      </c>
      <c r="F319" s="60" t="s">
        <v>860</v>
      </c>
      <c r="G319" s="183" t="s">
        <v>1</v>
      </c>
      <c r="H319" s="70"/>
      <c r="I319" s="79"/>
      <c r="J319" s="58"/>
      <c r="K319" s="79"/>
      <c r="L319" s="100"/>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101"/>
      <c r="AO319" s="91"/>
      <c r="AP319" s="91"/>
      <c r="AQ319" s="91"/>
      <c r="AR319" s="91"/>
      <c r="AS319" s="91"/>
      <c r="AT319" s="92" t="s">
        <v>17</v>
      </c>
      <c r="AU319" s="91"/>
      <c r="AV319" s="91"/>
      <c r="AW319" s="91"/>
      <c r="AX319" s="82">
        <v>41214</v>
      </c>
      <c r="AY319" s="88">
        <v>42709</v>
      </c>
      <c r="AZ319" s="88">
        <v>42704</v>
      </c>
      <c r="BA319" s="88"/>
      <c r="BB319" s="88">
        <v>43105</v>
      </c>
      <c r="BC319" s="236">
        <v>44221</v>
      </c>
      <c r="BD319" s="67" t="s">
        <v>11</v>
      </c>
      <c r="BE319" s="68"/>
      <c r="BF319" s="69"/>
      <c r="BG319" s="68"/>
      <c r="BH319" s="178"/>
      <c r="BI319" s="177"/>
    </row>
    <row r="320" spans="1:61" ht="15" customHeight="1">
      <c r="A320" s="55" t="s">
        <v>105</v>
      </c>
      <c r="B320" s="199" t="s">
        <v>1085</v>
      </c>
      <c r="C320" s="211" t="s">
        <v>1086</v>
      </c>
      <c r="D320" s="188" t="s">
        <v>1087</v>
      </c>
      <c r="E320" s="187" t="s">
        <v>143</v>
      </c>
      <c r="F320" s="191"/>
      <c r="G320" s="183"/>
      <c r="H320" s="70" t="s">
        <v>149</v>
      </c>
      <c r="I320" s="191"/>
      <c r="J320" s="191"/>
      <c r="K320" s="191"/>
      <c r="L320" s="191"/>
      <c r="M320" s="191"/>
      <c r="N320" s="191"/>
      <c r="O320" s="191"/>
      <c r="P320" s="191"/>
      <c r="Q320" s="191"/>
      <c r="R320" s="191"/>
      <c r="S320" s="191"/>
      <c r="T320" s="191"/>
      <c r="U320" s="191"/>
      <c r="V320" s="191"/>
      <c r="W320" s="191"/>
      <c r="X320" s="191"/>
      <c r="Y320" s="191"/>
      <c r="Z320" s="191"/>
      <c r="AA320" s="191"/>
      <c r="AB320" s="191"/>
      <c r="AC320" s="191"/>
      <c r="AD320" s="191"/>
      <c r="AE320" s="191"/>
      <c r="AF320" s="191"/>
      <c r="AG320" s="191"/>
      <c r="AH320" s="191"/>
      <c r="AI320" s="191"/>
      <c r="AJ320" s="191"/>
      <c r="AK320" s="191"/>
      <c r="AL320" s="191"/>
      <c r="AM320" s="191"/>
      <c r="AN320" s="191"/>
      <c r="AO320" s="191"/>
      <c r="AP320" s="191"/>
      <c r="AQ320" s="191"/>
      <c r="AR320" s="191"/>
      <c r="AS320" s="191"/>
      <c r="AT320" s="191"/>
      <c r="AU320" s="191"/>
      <c r="AV320" s="191"/>
      <c r="AW320" s="191"/>
      <c r="AX320" s="191"/>
      <c r="AY320" s="191"/>
      <c r="AZ320" s="191"/>
      <c r="BA320" s="191"/>
      <c r="BB320" s="191"/>
      <c r="BC320" s="236"/>
      <c r="BD320" s="67"/>
      <c r="BE320" s="68"/>
      <c r="BF320" s="69"/>
      <c r="BG320" s="68"/>
      <c r="BH320" s="178"/>
      <c r="BI320" s="177"/>
    </row>
    <row r="321" spans="1:61" ht="15" customHeight="1">
      <c r="A321" s="90" t="s">
        <v>105</v>
      </c>
      <c r="B321" s="193" t="s">
        <v>1088</v>
      </c>
      <c r="C321" s="210" t="s">
        <v>1089</v>
      </c>
      <c r="D321" s="58" t="s">
        <v>1090</v>
      </c>
      <c r="E321" s="60" t="s">
        <v>143</v>
      </c>
      <c r="F321" s="60" t="s">
        <v>488</v>
      </c>
      <c r="G321" s="183" t="s">
        <v>1</v>
      </c>
      <c r="H321" s="70"/>
      <c r="I321" s="79"/>
      <c r="J321" s="58"/>
      <c r="K321" s="79"/>
      <c r="L321" s="79"/>
      <c r="M321" s="134"/>
      <c r="N321" s="134"/>
      <c r="O321" s="134"/>
      <c r="P321" s="134"/>
      <c r="Q321" s="135"/>
      <c r="R321" s="134"/>
      <c r="S321" s="134"/>
      <c r="T321" s="134"/>
      <c r="U321" s="91"/>
      <c r="V321" s="134"/>
      <c r="W321" s="134"/>
      <c r="X321" s="134"/>
      <c r="Y321" s="134"/>
      <c r="Z321" s="91"/>
      <c r="AA321" s="91"/>
      <c r="AB321" s="91"/>
      <c r="AC321" s="134"/>
      <c r="AD321" s="134"/>
      <c r="AE321" s="134"/>
      <c r="AF321" s="134"/>
      <c r="AG321" s="134"/>
      <c r="AH321" s="134"/>
      <c r="AI321" s="91"/>
      <c r="AJ321" s="134"/>
      <c r="AK321" s="135"/>
      <c r="AL321" s="134"/>
      <c r="AM321" s="134"/>
      <c r="AN321" s="134"/>
      <c r="AO321" s="134"/>
      <c r="AP321" s="134"/>
      <c r="AQ321" s="135"/>
      <c r="AR321" s="136"/>
      <c r="AS321" s="136"/>
      <c r="AT321" s="91"/>
      <c r="AU321" s="134"/>
      <c r="AV321" s="134"/>
      <c r="AW321" s="134"/>
      <c r="AX321" s="82">
        <v>41061</v>
      </c>
      <c r="AY321" s="88">
        <v>40897</v>
      </c>
      <c r="AZ321" s="88">
        <v>40970</v>
      </c>
      <c r="BA321" s="83"/>
      <c r="BB321" s="88">
        <v>41052</v>
      </c>
      <c r="BC321" s="236"/>
      <c r="BD321" s="67"/>
      <c r="BE321" s="68"/>
      <c r="BF321" s="69"/>
      <c r="BG321" s="68"/>
      <c r="BH321" s="178"/>
      <c r="BI321" s="177"/>
    </row>
    <row r="322" spans="1:61" ht="15" customHeight="1">
      <c r="A322" s="55" t="s">
        <v>100</v>
      </c>
      <c r="B322" s="106" t="s">
        <v>1091</v>
      </c>
      <c r="C322" s="210" t="s">
        <v>1092</v>
      </c>
      <c r="D322" s="58" t="s">
        <v>1093</v>
      </c>
      <c r="E322" s="72" t="s">
        <v>290</v>
      </c>
      <c r="F322" s="60" t="s">
        <v>104</v>
      </c>
      <c r="G322" s="183" t="s">
        <v>1</v>
      </c>
      <c r="H322" s="70"/>
      <c r="I322" s="64"/>
      <c r="J322" s="78"/>
      <c r="K322" s="64"/>
      <c r="L322" s="74"/>
      <c r="M322" s="238"/>
      <c r="N322" s="238"/>
      <c r="O322" s="238"/>
      <c r="P322" s="238"/>
      <c r="Q322" s="238"/>
      <c r="R322" s="238"/>
      <c r="S322" s="238"/>
      <c r="T322" s="238"/>
      <c r="U322" s="117" t="s">
        <v>29</v>
      </c>
      <c r="V322" s="238"/>
      <c r="W322" s="238"/>
      <c r="X322" s="238"/>
      <c r="Y322" s="238"/>
      <c r="Z322" s="238"/>
      <c r="AA322" s="238"/>
      <c r="AB322" s="117" t="s">
        <v>17</v>
      </c>
      <c r="AC322" s="238"/>
      <c r="AD322" s="238"/>
      <c r="AE322" s="238"/>
      <c r="AF322" s="238"/>
      <c r="AG322" s="238"/>
      <c r="AH322" s="238"/>
      <c r="AI322" s="238"/>
      <c r="AJ322" s="238"/>
      <c r="AK322" s="238"/>
      <c r="AL322" s="238"/>
      <c r="AM322" s="238"/>
      <c r="AN322" s="238"/>
      <c r="AO322" s="238"/>
      <c r="AP322" s="238"/>
      <c r="AQ322" s="238"/>
      <c r="AR322" s="238"/>
      <c r="AS322" s="238"/>
      <c r="AT322" s="238"/>
      <c r="AU322" s="238"/>
      <c r="AV322" s="238"/>
      <c r="AW322" s="238"/>
      <c r="AX322" s="104">
        <v>40544</v>
      </c>
      <c r="AY322" s="65"/>
      <c r="AZ322" s="65"/>
      <c r="BA322" s="66"/>
      <c r="BB322" s="65"/>
      <c r="BC322" s="236">
        <v>43795</v>
      </c>
      <c r="BD322" s="67"/>
      <c r="BE322" s="68"/>
      <c r="BF322" s="69"/>
      <c r="BG322" s="68"/>
      <c r="BH322" s="178"/>
      <c r="BI322" s="177"/>
    </row>
    <row r="323" spans="1:61" ht="15" customHeight="1">
      <c r="A323" s="90" t="s">
        <v>105</v>
      </c>
      <c r="B323" s="106" t="s">
        <v>1094</v>
      </c>
      <c r="C323" s="210" t="s">
        <v>1095</v>
      </c>
      <c r="D323" s="58" t="s">
        <v>1096</v>
      </c>
      <c r="E323" s="59" t="s">
        <v>143</v>
      </c>
      <c r="F323" s="60" t="s">
        <v>602</v>
      </c>
      <c r="G323" s="183" t="s">
        <v>1</v>
      </c>
      <c r="H323" s="70"/>
      <c r="I323" s="237"/>
      <c r="J323" s="58"/>
      <c r="K323" s="237"/>
      <c r="L323" s="237"/>
      <c r="M323" s="238"/>
      <c r="N323" s="238"/>
      <c r="O323" s="238"/>
      <c r="P323" s="238"/>
      <c r="Q323" s="238"/>
      <c r="R323" s="238"/>
      <c r="S323" s="238"/>
      <c r="T323" s="238"/>
      <c r="U323" s="238"/>
      <c r="V323" s="238"/>
      <c r="W323" s="238"/>
      <c r="X323" s="238"/>
      <c r="Y323" s="238"/>
      <c r="Z323" s="238"/>
      <c r="AA323" s="238"/>
      <c r="AB323" s="238"/>
      <c r="AC323" s="238"/>
      <c r="AD323" s="238"/>
      <c r="AE323" s="238"/>
      <c r="AF323" s="238"/>
      <c r="AG323" s="238"/>
      <c r="AH323" s="238"/>
      <c r="AI323" s="238"/>
      <c r="AJ323" s="238"/>
      <c r="AK323" s="238"/>
      <c r="AL323" s="238"/>
      <c r="AM323" s="238"/>
      <c r="AN323" s="238"/>
      <c r="AO323" s="238"/>
      <c r="AP323" s="238"/>
      <c r="AQ323" s="238"/>
      <c r="AR323" s="238"/>
      <c r="AS323" s="238"/>
      <c r="AT323" s="238"/>
      <c r="AU323" s="238"/>
      <c r="AV323" s="238"/>
      <c r="AW323" s="238"/>
      <c r="AX323" s="61">
        <v>42816</v>
      </c>
      <c r="AY323" s="236"/>
      <c r="AZ323" s="236"/>
      <c r="BA323" s="66"/>
      <c r="BB323" s="236"/>
      <c r="BC323" s="236"/>
      <c r="BD323" s="67"/>
      <c r="BE323" s="68"/>
      <c r="BF323" s="69"/>
      <c r="BG323" s="68"/>
      <c r="BH323" s="178"/>
      <c r="BI323" s="177"/>
    </row>
    <row r="324" spans="1:61" ht="15" customHeight="1">
      <c r="A324" s="90" t="s">
        <v>105</v>
      </c>
      <c r="B324" s="193" t="s">
        <v>1097</v>
      </c>
      <c r="C324" s="206" t="s">
        <v>1098</v>
      </c>
      <c r="D324" s="58" t="s">
        <v>1099</v>
      </c>
      <c r="E324" s="122" t="s">
        <v>143</v>
      </c>
      <c r="F324" s="60" t="s">
        <v>860</v>
      </c>
      <c r="G324" s="183" t="s">
        <v>1</v>
      </c>
      <c r="H324" s="70"/>
      <c r="I324" s="237"/>
      <c r="J324" s="58"/>
      <c r="K324" s="237"/>
      <c r="L324" s="123"/>
      <c r="M324" s="118"/>
      <c r="N324" s="118"/>
      <c r="O324" s="119"/>
      <c r="P324" s="119"/>
      <c r="Q324" s="118"/>
      <c r="R324" s="118"/>
      <c r="S324" s="118"/>
      <c r="T324" s="118"/>
      <c r="U324" s="118"/>
      <c r="V324" s="118"/>
      <c r="W324" s="119" t="s">
        <v>29</v>
      </c>
      <c r="X324" s="118"/>
      <c r="Y324" s="118"/>
      <c r="Z324" s="118"/>
      <c r="AA324" s="118"/>
      <c r="AB324" s="118"/>
      <c r="AC324" s="119"/>
      <c r="AD324" s="119"/>
      <c r="AE324" s="119" t="s">
        <v>23</v>
      </c>
      <c r="AF324" s="119" t="s">
        <v>23</v>
      </c>
      <c r="AG324" s="118"/>
      <c r="AH324" s="118"/>
      <c r="AI324" s="118"/>
      <c r="AJ324" s="118"/>
      <c r="AK324" s="118"/>
      <c r="AL324" s="118"/>
      <c r="AM324" s="119" t="s">
        <v>23</v>
      </c>
      <c r="AN324" s="119" t="s">
        <v>23</v>
      </c>
      <c r="AO324" s="118"/>
      <c r="AP324" s="118"/>
      <c r="AQ324" s="118"/>
      <c r="AR324" s="118"/>
      <c r="AS324" s="118"/>
      <c r="AT324" s="119" t="s">
        <v>23</v>
      </c>
      <c r="AU324" s="118"/>
      <c r="AV324" s="118"/>
      <c r="AW324" s="118"/>
      <c r="AX324" s="61">
        <v>39022</v>
      </c>
      <c r="AY324" s="236">
        <v>43566</v>
      </c>
      <c r="AZ324" s="236">
        <v>42759</v>
      </c>
      <c r="BA324" s="236">
        <v>42620</v>
      </c>
      <c r="BB324" s="236">
        <v>43570</v>
      </c>
      <c r="BC324" s="236">
        <v>43671</v>
      </c>
      <c r="BD324" s="67" t="s">
        <v>11</v>
      </c>
      <c r="BE324" s="68"/>
      <c r="BF324" s="69"/>
      <c r="BG324" s="68"/>
      <c r="BH324" s="178"/>
      <c r="BI324" s="177"/>
    </row>
    <row r="325" spans="1:61" ht="15" customHeight="1">
      <c r="A325" s="55" t="s">
        <v>100</v>
      </c>
      <c r="B325" s="106" t="s">
        <v>1100</v>
      </c>
      <c r="C325" s="206" t="s">
        <v>1101</v>
      </c>
      <c r="D325" s="58" t="s">
        <v>1102</v>
      </c>
      <c r="E325" s="60" t="s">
        <v>117</v>
      </c>
      <c r="F325" s="60" t="s">
        <v>104</v>
      </c>
      <c r="G325" s="183" t="s">
        <v>1</v>
      </c>
      <c r="H325" s="70"/>
      <c r="I325" s="237"/>
      <c r="J325" s="73"/>
      <c r="K325" s="237"/>
      <c r="L325" s="237"/>
      <c r="M325" s="117" t="s">
        <v>23</v>
      </c>
      <c r="N325" s="238"/>
      <c r="O325" s="238"/>
      <c r="P325" s="238"/>
      <c r="Q325" s="238"/>
      <c r="R325" s="238"/>
      <c r="S325" s="238"/>
      <c r="T325" s="238"/>
      <c r="U325" s="238"/>
      <c r="V325" s="238"/>
      <c r="W325" s="238"/>
      <c r="X325" s="238"/>
      <c r="Y325" s="238"/>
      <c r="Z325" s="238"/>
      <c r="AA325" s="238"/>
      <c r="AB325" s="117" t="s">
        <v>17</v>
      </c>
      <c r="AC325" s="238"/>
      <c r="AD325" s="238"/>
      <c r="AE325" s="238"/>
      <c r="AF325" s="238"/>
      <c r="AG325" s="238"/>
      <c r="AH325" s="238"/>
      <c r="AI325" s="238"/>
      <c r="AJ325" s="238"/>
      <c r="AK325" s="238"/>
      <c r="AL325" s="238"/>
      <c r="AM325" s="238"/>
      <c r="AN325" s="238"/>
      <c r="AO325" s="238"/>
      <c r="AP325" s="238"/>
      <c r="AQ325" s="238"/>
      <c r="AR325" s="238"/>
      <c r="AS325" s="238"/>
      <c r="AT325" s="238"/>
      <c r="AU325" s="238"/>
      <c r="AV325" s="238"/>
      <c r="AW325" s="238"/>
      <c r="AX325" s="61">
        <v>41548</v>
      </c>
      <c r="AY325" s="85"/>
      <c r="AZ325" s="85"/>
      <c r="BA325" s="86"/>
      <c r="BB325" s="65">
        <v>41729</v>
      </c>
      <c r="BC325" s="236"/>
      <c r="BD325" s="67"/>
      <c r="BE325" s="68"/>
      <c r="BF325" s="69"/>
      <c r="BG325" s="68"/>
      <c r="BH325" s="178"/>
      <c r="BI325" s="177"/>
    </row>
    <row r="326" spans="1:61" ht="15" customHeight="1">
      <c r="A326" s="55" t="s">
        <v>100</v>
      </c>
      <c r="B326" s="199" t="s">
        <v>1103</v>
      </c>
      <c r="C326" s="57" t="s">
        <v>1104</v>
      </c>
      <c r="D326" s="58" t="s">
        <v>1105</v>
      </c>
      <c r="E326" s="72" t="s">
        <v>143</v>
      </c>
      <c r="F326" s="60" t="s">
        <v>488</v>
      </c>
      <c r="G326" s="183" t="s">
        <v>1</v>
      </c>
      <c r="H326" s="70"/>
      <c r="I326" s="84"/>
      <c r="J326" s="78"/>
      <c r="K326" s="84"/>
      <c r="L326" s="114"/>
      <c r="M326" s="80"/>
      <c r="N326" s="80"/>
      <c r="O326" s="80"/>
      <c r="P326" s="80"/>
      <c r="Q326" s="80"/>
      <c r="R326" s="80"/>
      <c r="S326" s="80"/>
      <c r="T326" s="80"/>
      <c r="U326" s="80"/>
      <c r="V326" s="80"/>
      <c r="W326" s="80"/>
      <c r="X326" s="80"/>
      <c r="Y326" s="80"/>
      <c r="Z326" s="117" t="s">
        <v>17</v>
      </c>
      <c r="AA326" s="117"/>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2">
        <v>43424</v>
      </c>
      <c r="AY326" s="85"/>
      <c r="AZ326" s="85"/>
      <c r="BA326" s="86"/>
      <c r="BB326" s="85" t="s">
        <v>325</v>
      </c>
      <c r="BC326" s="236"/>
      <c r="BD326" s="67"/>
      <c r="BE326" s="68"/>
      <c r="BF326" s="69"/>
      <c r="BG326" s="68"/>
      <c r="BH326" s="178"/>
      <c r="BI326" s="177"/>
    </row>
    <row r="327" spans="1:61" ht="15" customHeight="1">
      <c r="A327" s="55" t="s">
        <v>105</v>
      </c>
      <c r="B327" s="106" t="s">
        <v>1106</v>
      </c>
      <c r="C327" s="206" t="s">
        <v>1107</v>
      </c>
      <c r="D327" s="58" t="s">
        <v>1108</v>
      </c>
      <c r="E327" s="72" t="s">
        <v>125</v>
      </c>
      <c r="F327" s="60" t="s">
        <v>198</v>
      </c>
      <c r="G327" s="183" t="s">
        <v>1</v>
      </c>
      <c r="H327" s="70"/>
      <c r="I327" s="237"/>
      <c r="J327" s="58"/>
      <c r="K327" s="237"/>
      <c r="L327" s="74"/>
      <c r="M327" s="238"/>
      <c r="N327" s="238"/>
      <c r="O327" s="238"/>
      <c r="P327" s="238"/>
      <c r="Q327" s="238"/>
      <c r="R327" s="238"/>
      <c r="S327" s="238"/>
      <c r="T327" s="238"/>
      <c r="U327" s="238"/>
      <c r="V327" s="238"/>
      <c r="W327" s="238"/>
      <c r="X327" s="238"/>
      <c r="Y327" s="238"/>
      <c r="Z327" s="92" t="s">
        <v>23</v>
      </c>
      <c r="AA327" s="92"/>
      <c r="AB327" s="238"/>
      <c r="AC327" s="238"/>
      <c r="AD327" s="238"/>
      <c r="AE327" s="238"/>
      <c r="AF327" s="238"/>
      <c r="AG327" s="238"/>
      <c r="AH327" s="238"/>
      <c r="AI327" s="238"/>
      <c r="AJ327" s="238"/>
      <c r="AK327" s="238"/>
      <c r="AL327" s="238"/>
      <c r="AM327" s="238"/>
      <c r="AN327" s="238"/>
      <c r="AO327" s="238"/>
      <c r="AP327" s="238"/>
      <c r="AQ327" s="238"/>
      <c r="AR327" s="238"/>
      <c r="AS327" s="238"/>
      <c r="AT327" s="238"/>
      <c r="AU327" s="238"/>
      <c r="AV327" s="238"/>
      <c r="AW327" s="238"/>
      <c r="AX327" s="61">
        <v>42872</v>
      </c>
      <c r="AY327" s="236">
        <v>42899</v>
      </c>
      <c r="AZ327" s="236">
        <v>42898</v>
      </c>
      <c r="BA327" s="66"/>
      <c r="BB327" s="236">
        <v>43226</v>
      </c>
      <c r="BC327" s="236"/>
      <c r="BD327" s="67" t="s">
        <v>11</v>
      </c>
      <c r="BE327" s="68">
        <v>44246</v>
      </c>
      <c r="BF327" s="69"/>
      <c r="BG327" s="68"/>
      <c r="BH327" s="178"/>
      <c r="BI327" s="177"/>
    </row>
    <row r="328" spans="1:61" ht="15" customHeight="1">
      <c r="A328" s="55" t="s">
        <v>105</v>
      </c>
      <c r="B328" s="106" t="s">
        <v>1109</v>
      </c>
      <c r="C328" s="210" t="s">
        <v>1110</v>
      </c>
      <c r="D328" s="58" t="s">
        <v>1111</v>
      </c>
      <c r="E328" s="72" t="s">
        <v>148</v>
      </c>
      <c r="F328" s="60" t="s">
        <v>1112</v>
      </c>
      <c r="G328" s="183" t="s">
        <v>1</v>
      </c>
      <c r="H328" s="70"/>
      <c r="I328" s="64"/>
      <c r="J328" s="71" t="s">
        <v>1</v>
      </c>
      <c r="K328" s="64"/>
      <c r="L328" s="74"/>
      <c r="M328" s="238"/>
      <c r="N328" s="238"/>
      <c r="O328" s="238"/>
      <c r="P328" s="238"/>
      <c r="Q328" s="238"/>
      <c r="R328" s="238"/>
      <c r="S328" s="238"/>
      <c r="T328" s="238"/>
      <c r="U328" s="238"/>
      <c r="V328" s="238"/>
      <c r="W328" s="117" t="s">
        <v>29</v>
      </c>
      <c r="X328" s="238"/>
      <c r="Y328" s="238"/>
      <c r="Z328" s="238"/>
      <c r="AA328" s="238"/>
      <c r="AB328" s="117" t="s">
        <v>29</v>
      </c>
      <c r="AC328" s="238"/>
      <c r="AD328" s="238"/>
      <c r="AE328" s="238"/>
      <c r="AF328" s="117" t="s">
        <v>29</v>
      </c>
      <c r="AG328" s="238"/>
      <c r="AH328" s="238"/>
      <c r="AI328" s="238"/>
      <c r="AJ328" s="238"/>
      <c r="AK328" s="238"/>
      <c r="AL328" s="238"/>
      <c r="AM328" s="238"/>
      <c r="AN328" s="238"/>
      <c r="AO328" s="238"/>
      <c r="AP328" s="238"/>
      <c r="AQ328" s="238"/>
      <c r="AR328" s="238"/>
      <c r="AS328" s="238"/>
      <c r="AT328" s="238"/>
      <c r="AU328" s="238"/>
      <c r="AV328" s="238"/>
      <c r="AW328" s="117" t="s">
        <v>29</v>
      </c>
      <c r="AX328" s="61">
        <v>42011</v>
      </c>
      <c r="AY328" s="65"/>
      <c r="AZ328" s="65"/>
      <c r="BA328" s="66"/>
      <c r="BB328" s="65"/>
      <c r="BC328" s="236"/>
      <c r="BD328" s="67"/>
      <c r="BE328" s="68"/>
      <c r="BF328" s="69"/>
      <c r="BG328" s="68"/>
      <c r="BH328" s="178"/>
      <c r="BI328" s="177"/>
    </row>
    <row r="329" spans="1:61">
      <c r="A329" s="55" t="s">
        <v>105</v>
      </c>
      <c r="B329" s="106" t="s">
        <v>1113</v>
      </c>
      <c r="C329" s="206" t="s">
        <v>1114</v>
      </c>
      <c r="D329" s="58" t="s">
        <v>1115</v>
      </c>
      <c r="E329" s="60" t="s">
        <v>148</v>
      </c>
      <c r="F329" s="60" t="s">
        <v>391</v>
      </c>
      <c r="G329" s="183" t="s">
        <v>1</v>
      </c>
      <c r="H329" s="70"/>
      <c r="I329" s="79"/>
      <c r="J329" s="58"/>
      <c r="K329" s="79"/>
      <c r="L329" s="79"/>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1" t="s">
        <v>29</v>
      </c>
      <c r="AN329" s="80"/>
      <c r="AO329" s="80"/>
      <c r="AP329" s="80"/>
      <c r="AQ329" s="80"/>
      <c r="AR329" s="80"/>
      <c r="AS329" s="80"/>
      <c r="AT329" s="81" t="s">
        <v>29</v>
      </c>
      <c r="AU329" s="80"/>
      <c r="AV329" s="80"/>
      <c r="AW329" s="80"/>
      <c r="AX329" s="82">
        <v>41974</v>
      </c>
      <c r="AY329" s="85">
        <v>42430</v>
      </c>
      <c r="AZ329" s="85">
        <v>42461</v>
      </c>
      <c r="BA329" s="85">
        <v>42491</v>
      </c>
      <c r="BB329" s="164">
        <v>42156</v>
      </c>
      <c r="BC329" s="236"/>
      <c r="BD329" s="67"/>
      <c r="BE329" s="68"/>
      <c r="BF329" s="69"/>
      <c r="BG329" s="68"/>
      <c r="BH329" s="178"/>
      <c r="BI329" s="177"/>
    </row>
    <row r="330" spans="1:61" ht="15" customHeight="1">
      <c r="A330" s="55" t="s">
        <v>100</v>
      </c>
      <c r="B330" s="106" t="s">
        <v>1116</v>
      </c>
      <c r="C330" s="206" t="s">
        <v>1117</v>
      </c>
      <c r="D330" s="58" t="s">
        <v>1118</v>
      </c>
      <c r="E330" s="60" t="s">
        <v>125</v>
      </c>
      <c r="F330" s="58" t="s">
        <v>1119</v>
      </c>
      <c r="G330" s="183" t="s">
        <v>1</v>
      </c>
      <c r="H330" s="70"/>
      <c r="I330" s="73"/>
      <c r="J330" s="58"/>
      <c r="K330" s="73"/>
      <c r="L330" s="116"/>
      <c r="M330" s="117"/>
      <c r="N330" s="117"/>
      <c r="O330" s="117"/>
      <c r="P330" s="117"/>
      <c r="Q330" s="117"/>
      <c r="R330" s="117"/>
      <c r="S330" s="117"/>
      <c r="T330" s="117"/>
      <c r="U330" s="117"/>
      <c r="V330" s="117"/>
      <c r="W330" s="117"/>
      <c r="X330" s="117"/>
      <c r="Y330" s="117"/>
      <c r="Z330" s="117" t="s">
        <v>17</v>
      </c>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03">
        <v>43292</v>
      </c>
      <c r="AY330" s="76"/>
      <c r="AZ330" s="76"/>
      <c r="BA330" s="76"/>
      <c r="BB330" s="76">
        <v>43343</v>
      </c>
      <c r="BC330" s="236"/>
      <c r="BD330" s="67"/>
      <c r="BE330" s="68"/>
      <c r="BF330" s="69"/>
      <c r="BG330" s="68"/>
      <c r="BH330" s="178"/>
      <c r="BI330" s="177"/>
    </row>
    <row r="331" spans="1:61" ht="15" customHeight="1">
      <c r="A331" s="55" t="s">
        <v>100</v>
      </c>
      <c r="B331" s="106" t="s">
        <v>1120</v>
      </c>
      <c r="C331" s="210" t="s">
        <v>1121</v>
      </c>
      <c r="D331" s="58" t="s">
        <v>1122</v>
      </c>
      <c r="E331" s="60" t="s">
        <v>125</v>
      </c>
      <c r="F331" s="60" t="s">
        <v>1119</v>
      </c>
      <c r="G331" s="183" t="s">
        <v>1</v>
      </c>
      <c r="H331" s="70"/>
      <c r="I331" s="102" t="s">
        <v>1</v>
      </c>
      <c r="J331" s="71" t="s">
        <v>1</v>
      </c>
      <c r="K331" s="102"/>
      <c r="L331" s="81" t="s">
        <v>23</v>
      </c>
      <c r="M331" s="80"/>
      <c r="N331" s="80"/>
      <c r="O331" s="80"/>
      <c r="P331" s="81" t="s">
        <v>29</v>
      </c>
      <c r="Q331" s="81" t="s">
        <v>23</v>
      </c>
      <c r="R331" s="80"/>
      <c r="S331" s="80"/>
      <c r="T331" s="80"/>
      <c r="U331" s="80"/>
      <c r="V331" s="80"/>
      <c r="W331" s="81" t="s">
        <v>29</v>
      </c>
      <c r="X331" s="80"/>
      <c r="Y331" s="80"/>
      <c r="Z331" s="81" t="s">
        <v>23</v>
      </c>
      <c r="AA331" s="81"/>
      <c r="AB331" s="81" t="s">
        <v>23</v>
      </c>
      <c r="AC331" s="80"/>
      <c r="AD331" s="80"/>
      <c r="AE331" s="80"/>
      <c r="AF331" s="117" t="s">
        <v>23</v>
      </c>
      <c r="AG331" s="81" t="s">
        <v>29</v>
      </c>
      <c r="AH331" s="81" t="s">
        <v>29</v>
      </c>
      <c r="AI331" s="81" t="s">
        <v>23</v>
      </c>
      <c r="AJ331" s="81" t="s">
        <v>29</v>
      </c>
      <c r="AK331" s="81" t="s">
        <v>17</v>
      </c>
      <c r="AL331" s="80"/>
      <c r="AM331" s="81" t="s">
        <v>23</v>
      </c>
      <c r="AN331" s="117" t="s">
        <v>29</v>
      </c>
      <c r="AO331" s="80"/>
      <c r="AP331" s="80"/>
      <c r="AQ331" s="80"/>
      <c r="AR331" s="81" t="s">
        <v>23</v>
      </c>
      <c r="AS331" s="81"/>
      <c r="AT331" s="80"/>
      <c r="AU331" s="80"/>
      <c r="AV331" s="80"/>
      <c r="AW331" s="80"/>
      <c r="AX331" s="82">
        <v>39114</v>
      </c>
      <c r="AY331" s="85">
        <v>40057</v>
      </c>
      <c r="AZ331" s="85">
        <v>40057</v>
      </c>
      <c r="BA331" s="86"/>
      <c r="BB331" s="85">
        <v>39489</v>
      </c>
      <c r="BC331" s="236"/>
      <c r="BD331" s="67"/>
      <c r="BE331" s="68"/>
      <c r="BF331" s="69"/>
      <c r="BG331" s="68"/>
      <c r="BH331" s="178"/>
      <c r="BI331" s="177"/>
    </row>
    <row r="332" spans="1:61" ht="15" customHeight="1">
      <c r="A332" s="90" t="s">
        <v>100</v>
      </c>
      <c r="B332" s="193" t="s">
        <v>1123</v>
      </c>
      <c r="C332" s="210" t="s">
        <v>1124</v>
      </c>
      <c r="D332" s="58" t="s">
        <v>1125</v>
      </c>
      <c r="E332" s="60" t="s">
        <v>125</v>
      </c>
      <c r="F332" s="60" t="s">
        <v>508</v>
      </c>
      <c r="G332" s="183" t="s">
        <v>1</v>
      </c>
      <c r="H332" s="70"/>
      <c r="I332" s="237"/>
      <c r="J332" s="58"/>
      <c r="K332" s="237"/>
      <c r="L332" s="237"/>
      <c r="M332" s="238"/>
      <c r="N332" s="238"/>
      <c r="O332" s="238"/>
      <c r="P332" s="238"/>
      <c r="Q332" s="238"/>
      <c r="R332" s="238"/>
      <c r="S332" s="238"/>
      <c r="T332" s="238"/>
      <c r="U332" s="117"/>
      <c r="V332" s="238"/>
      <c r="W332" s="238"/>
      <c r="X332" s="238"/>
      <c r="Y332" s="238"/>
      <c r="Z332" s="238" t="s">
        <v>23</v>
      </c>
      <c r="AA332" s="238"/>
      <c r="AB332" s="238"/>
      <c r="AC332" s="238"/>
      <c r="AD332" s="238"/>
      <c r="AE332" s="238"/>
      <c r="AF332" s="238"/>
      <c r="AG332" s="238"/>
      <c r="AH332" s="238"/>
      <c r="AI332" s="238"/>
      <c r="AJ332" s="238" t="s">
        <v>29</v>
      </c>
      <c r="AK332" s="238"/>
      <c r="AL332" s="238"/>
      <c r="AM332" s="238" t="s">
        <v>29</v>
      </c>
      <c r="AN332" s="238"/>
      <c r="AO332" s="238"/>
      <c r="AP332" s="238"/>
      <c r="AQ332" s="238" t="s">
        <v>17</v>
      </c>
      <c r="AR332" s="238"/>
      <c r="AS332" s="238"/>
      <c r="AT332" s="238" t="s">
        <v>29</v>
      </c>
      <c r="AU332" s="238" t="s">
        <v>29</v>
      </c>
      <c r="AV332" s="238" t="s">
        <v>23</v>
      </c>
      <c r="AW332" s="117"/>
      <c r="AX332" s="61">
        <v>38899</v>
      </c>
      <c r="AY332" s="236">
        <v>40087</v>
      </c>
      <c r="AZ332" s="236">
        <v>40087</v>
      </c>
      <c r="BA332" s="236"/>
      <c r="BB332" s="236">
        <v>39661</v>
      </c>
      <c r="BC332" s="236"/>
      <c r="BD332" s="67"/>
      <c r="BE332" s="68"/>
      <c r="BF332" s="69"/>
      <c r="BG332" s="68"/>
      <c r="BH332" s="178"/>
      <c r="BI332" s="177"/>
    </row>
    <row r="333" spans="1:61" ht="15" customHeight="1">
      <c r="A333" s="55" t="s">
        <v>105</v>
      </c>
      <c r="B333" s="106" t="s">
        <v>1126</v>
      </c>
      <c r="C333" s="206" t="s">
        <v>1127</v>
      </c>
      <c r="D333" s="58" t="s">
        <v>1128</v>
      </c>
      <c r="E333" s="96" t="s">
        <v>134</v>
      </c>
      <c r="F333" s="60" t="s">
        <v>135</v>
      </c>
      <c r="G333" s="183" t="s">
        <v>1</v>
      </c>
      <c r="H333" s="70"/>
      <c r="I333" s="237"/>
      <c r="J333" s="58"/>
      <c r="K333" s="237"/>
      <c r="L333" s="114"/>
      <c r="M333" s="126"/>
      <c r="N333" s="126"/>
      <c r="O333" s="126"/>
      <c r="P333" s="91"/>
      <c r="Q333" s="138" t="s">
        <v>29</v>
      </c>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39" t="s">
        <v>29</v>
      </c>
      <c r="AX333" s="82">
        <v>40969</v>
      </c>
      <c r="AY333" s="97">
        <v>42395</v>
      </c>
      <c r="AZ333" s="97">
        <v>42423</v>
      </c>
      <c r="BA333" s="140"/>
      <c r="BB333" s="97">
        <v>42423</v>
      </c>
      <c r="BC333" s="236"/>
      <c r="BD333" s="67"/>
      <c r="BE333" s="68"/>
      <c r="BF333" s="69"/>
      <c r="BG333" s="68"/>
      <c r="BH333" s="178"/>
      <c r="BI333" s="177"/>
    </row>
    <row r="334" spans="1:61" ht="15" customHeight="1">
      <c r="A334" s="55" t="s">
        <v>105</v>
      </c>
      <c r="B334" s="106" t="s">
        <v>1129</v>
      </c>
      <c r="C334" s="210" t="s">
        <v>1130</v>
      </c>
      <c r="D334" s="58" t="s">
        <v>1131</v>
      </c>
      <c r="E334" s="185" t="s">
        <v>125</v>
      </c>
      <c r="F334" s="187"/>
      <c r="G334" s="183" t="s">
        <v>1</v>
      </c>
      <c r="H334" s="70"/>
      <c r="I334" s="237"/>
      <c r="J334" s="58"/>
      <c r="K334" s="237"/>
      <c r="L334" s="237"/>
      <c r="M334" s="238"/>
      <c r="N334" s="238"/>
      <c r="O334" s="238"/>
      <c r="P334" s="238"/>
      <c r="Q334" s="238"/>
      <c r="R334" s="238"/>
      <c r="S334" s="238"/>
      <c r="T334" s="238"/>
      <c r="U334" s="117"/>
      <c r="V334" s="238"/>
      <c r="W334" s="238"/>
      <c r="X334" s="238"/>
      <c r="Y334" s="238"/>
      <c r="Z334" s="238"/>
      <c r="AA334" s="238"/>
      <c r="AB334" s="238"/>
      <c r="AC334" s="238"/>
      <c r="AD334" s="238"/>
      <c r="AE334" s="238"/>
      <c r="AF334" s="238"/>
      <c r="AG334" s="238"/>
      <c r="AH334" s="238"/>
      <c r="AI334" s="238"/>
      <c r="AJ334" s="238"/>
      <c r="AK334" s="238"/>
      <c r="AL334" s="238"/>
      <c r="AM334" s="238"/>
      <c r="AN334" s="238"/>
      <c r="AO334" s="238"/>
      <c r="AP334" s="238"/>
      <c r="AQ334" s="238"/>
      <c r="AR334" s="238"/>
      <c r="AS334" s="238"/>
      <c r="AT334" s="238"/>
      <c r="AU334" s="238"/>
      <c r="AV334" s="238"/>
      <c r="AW334" s="117"/>
      <c r="AX334" s="61">
        <v>43808</v>
      </c>
      <c r="AY334" s="236"/>
      <c r="AZ334" s="236"/>
      <c r="BA334" s="236"/>
      <c r="BB334" s="236"/>
      <c r="BC334" s="236"/>
      <c r="BD334" s="67"/>
      <c r="BE334" s="68"/>
      <c r="BF334" s="69"/>
      <c r="BG334" s="68"/>
      <c r="BH334" s="178"/>
      <c r="BI334" s="177"/>
    </row>
    <row r="335" spans="1:61" ht="15" customHeight="1">
      <c r="A335" s="90" t="s">
        <v>105</v>
      </c>
      <c r="B335" s="106" t="s">
        <v>1132</v>
      </c>
      <c r="C335" s="185" t="s">
        <v>1133</v>
      </c>
      <c r="D335" s="185" t="s">
        <v>1134</v>
      </c>
      <c r="E335" s="185" t="s">
        <v>125</v>
      </c>
      <c r="F335" s="191"/>
      <c r="G335" s="183"/>
      <c r="H335" s="70"/>
      <c r="I335" s="191"/>
      <c r="J335" s="191"/>
      <c r="K335" s="191"/>
      <c r="L335" s="191"/>
      <c r="M335" s="191"/>
      <c r="N335" s="191"/>
      <c r="O335" s="191"/>
      <c r="P335" s="191"/>
      <c r="Q335" s="191"/>
      <c r="R335" s="191"/>
      <c r="S335" s="191"/>
      <c r="T335" s="191"/>
      <c r="U335" s="191"/>
      <c r="V335" s="191"/>
      <c r="W335" s="191"/>
      <c r="X335" s="191"/>
      <c r="Y335" s="191"/>
      <c r="Z335" s="191"/>
      <c r="AA335" s="191"/>
      <c r="AB335" s="191"/>
      <c r="AC335" s="191"/>
      <c r="AD335" s="191"/>
      <c r="AE335" s="191"/>
      <c r="AF335" s="191"/>
      <c r="AG335" s="191"/>
      <c r="AH335" s="191"/>
      <c r="AI335" s="191"/>
      <c r="AJ335" s="191" t="s">
        <v>17</v>
      </c>
      <c r="AK335" s="191"/>
      <c r="AL335" s="191"/>
      <c r="AM335" s="191"/>
      <c r="AN335" s="191"/>
      <c r="AO335" s="191"/>
      <c r="AP335" s="191"/>
      <c r="AQ335" s="191"/>
      <c r="AR335" s="191"/>
      <c r="AS335" s="191"/>
      <c r="AT335" s="191"/>
      <c r="AU335" s="191"/>
      <c r="AV335" s="191"/>
      <c r="AW335" s="191"/>
      <c r="AX335" s="191"/>
      <c r="AY335" s="191"/>
      <c r="AZ335" s="191"/>
      <c r="BA335" s="191"/>
      <c r="BB335" s="191"/>
      <c r="BC335" s="236"/>
      <c r="BD335" s="67"/>
      <c r="BE335" s="68"/>
      <c r="BF335" s="69"/>
      <c r="BG335" s="68"/>
      <c r="BH335" s="178"/>
      <c r="BI335" s="177"/>
    </row>
    <row r="336" spans="1:61" ht="15" customHeight="1">
      <c r="A336" s="55" t="s">
        <v>100</v>
      </c>
      <c r="B336" s="106" t="s">
        <v>1135</v>
      </c>
      <c r="C336" s="210" t="s">
        <v>1136</v>
      </c>
      <c r="D336" s="58" t="s">
        <v>1137</v>
      </c>
      <c r="E336" s="99" t="s">
        <v>148</v>
      </c>
      <c r="F336" s="60" t="s">
        <v>591</v>
      </c>
      <c r="G336" s="183" t="s">
        <v>1</v>
      </c>
      <c r="H336" s="70"/>
      <c r="I336" s="79"/>
      <c r="J336" s="58"/>
      <c r="K336" s="79"/>
      <c r="L336" s="100"/>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2" t="s">
        <v>23</v>
      </c>
      <c r="AL336" s="91"/>
      <c r="AM336" s="91"/>
      <c r="AN336" s="91"/>
      <c r="AO336" s="91"/>
      <c r="AP336" s="91"/>
      <c r="AQ336" s="91"/>
      <c r="AR336" s="91"/>
      <c r="AS336" s="91"/>
      <c r="AT336" s="92" t="s">
        <v>17</v>
      </c>
      <c r="AU336" s="91"/>
      <c r="AV336" s="91"/>
      <c r="AW336" s="91"/>
      <c r="AX336" s="82">
        <v>41275</v>
      </c>
      <c r="AY336" s="88">
        <v>41275</v>
      </c>
      <c r="AZ336" s="88">
        <v>41275</v>
      </c>
      <c r="BA336" s="83"/>
      <c r="BB336" s="88">
        <v>41364</v>
      </c>
      <c r="BC336" s="236"/>
      <c r="BD336" s="67"/>
      <c r="BE336" s="68"/>
      <c r="BF336" s="69"/>
      <c r="BG336" s="68"/>
      <c r="BH336" s="178"/>
      <c r="BI336" s="177"/>
    </row>
    <row r="337" spans="1:68 16376:16380" ht="15" customHeight="1">
      <c r="A337" s="55" t="s">
        <v>105</v>
      </c>
      <c r="B337" s="193" t="s">
        <v>1138</v>
      </c>
      <c r="C337" s="56" t="s">
        <v>1139</v>
      </c>
      <c r="D337" s="58" t="s">
        <v>1140</v>
      </c>
      <c r="E337" s="59" t="s">
        <v>125</v>
      </c>
      <c r="F337" s="60"/>
      <c r="G337" s="183" t="s">
        <v>1</v>
      </c>
      <c r="H337" s="70"/>
      <c r="I337" s="237"/>
      <c r="J337" s="58"/>
      <c r="K337" s="237"/>
      <c r="L337" s="237"/>
      <c r="M337" s="238"/>
      <c r="N337" s="238"/>
      <c r="O337" s="238"/>
      <c r="P337" s="238"/>
      <c r="Q337" s="238"/>
      <c r="R337" s="238"/>
      <c r="S337" s="238"/>
      <c r="T337" s="238"/>
      <c r="U337" s="117"/>
      <c r="V337" s="238"/>
      <c r="W337" s="238"/>
      <c r="X337" s="238"/>
      <c r="Y337" s="238"/>
      <c r="Z337" s="238"/>
      <c r="AA337" s="238"/>
      <c r="AB337" s="238"/>
      <c r="AC337" s="238"/>
      <c r="AD337" s="238"/>
      <c r="AE337" s="238"/>
      <c r="AF337" s="238"/>
      <c r="AG337" s="238"/>
      <c r="AH337" s="238"/>
      <c r="AI337" s="238"/>
      <c r="AJ337" s="238"/>
      <c r="AK337" s="238"/>
      <c r="AL337" s="238"/>
      <c r="AM337" s="238"/>
      <c r="AN337" s="238"/>
      <c r="AO337" s="238"/>
      <c r="AP337" s="238"/>
      <c r="AQ337" s="238"/>
      <c r="AR337" s="238"/>
      <c r="AS337" s="238"/>
      <c r="AT337" s="238"/>
      <c r="AU337" s="238"/>
      <c r="AV337" s="238"/>
      <c r="AW337" s="117"/>
      <c r="AX337" s="61">
        <v>43224</v>
      </c>
      <c r="AY337" s="236"/>
      <c r="AZ337" s="236"/>
      <c r="BA337" s="236"/>
      <c r="BB337" s="236">
        <v>43465</v>
      </c>
      <c r="BC337" s="236"/>
      <c r="BD337" s="67"/>
      <c r="BE337" s="68"/>
      <c r="BF337" s="69"/>
      <c r="BG337" s="68"/>
      <c r="BH337" s="178"/>
      <c r="BI337" s="177"/>
    </row>
    <row r="338" spans="1:68 16376:16380" ht="15" customHeight="1">
      <c r="A338" s="55" t="s">
        <v>105</v>
      </c>
      <c r="B338" s="106" t="s">
        <v>1141</v>
      </c>
      <c r="C338" s="210" t="s">
        <v>1142</v>
      </c>
      <c r="D338" s="274"/>
      <c r="E338" s="185" t="s">
        <v>143</v>
      </c>
      <c r="F338" s="187"/>
      <c r="G338" s="183" t="s">
        <v>1</v>
      </c>
      <c r="H338" s="70"/>
      <c r="I338" s="237"/>
      <c r="J338" s="58"/>
      <c r="K338" s="237"/>
      <c r="L338" s="237"/>
      <c r="M338" s="238"/>
      <c r="N338" s="238"/>
      <c r="O338" s="238"/>
      <c r="P338" s="238"/>
      <c r="Q338" s="238"/>
      <c r="R338" s="238"/>
      <c r="S338" s="238"/>
      <c r="T338" s="238"/>
      <c r="U338" s="117"/>
      <c r="V338" s="238"/>
      <c r="W338" s="238"/>
      <c r="X338" s="238"/>
      <c r="Y338" s="238"/>
      <c r="Z338" s="238"/>
      <c r="AA338" s="238"/>
      <c r="AB338" s="238"/>
      <c r="AC338" s="238"/>
      <c r="AD338" s="238"/>
      <c r="AE338" s="238"/>
      <c r="AF338" s="238"/>
      <c r="AG338" s="238"/>
      <c r="AH338" s="238"/>
      <c r="AI338" s="238"/>
      <c r="AJ338" s="238"/>
      <c r="AK338" s="238"/>
      <c r="AL338" s="238"/>
      <c r="AM338" s="238"/>
      <c r="AN338" s="238"/>
      <c r="AO338" s="238"/>
      <c r="AP338" s="238"/>
      <c r="AQ338" s="238"/>
      <c r="AR338" s="238"/>
      <c r="AS338" s="238"/>
      <c r="AT338" s="238"/>
      <c r="AU338" s="238"/>
      <c r="AV338" s="238"/>
      <c r="AW338" s="117"/>
      <c r="AX338" s="61">
        <v>43956</v>
      </c>
      <c r="AY338" s="236"/>
      <c r="AZ338" s="236"/>
      <c r="BA338" s="236"/>
      <c r="BB338" s="236"/>
      <c r="BC338" s="236"/>
      <c r="BD338" s="67"/>
      <c r="BE338" s="68"/>
      <c r="BF338" s="69"/>
      <c r="BG338" s="68"/>
      <c r="BH338" s="178"/>
      <c r="BI338" s="177"/>
    </row>
    <row r="339" spans="1:68 16376:16380">
      <c r="A339" s="55" t="s">
        <v>108</v>
      </c>
      <c r="B339" s="106" t="s">
        <v>1143</v>
      </c>
      <c r="C339" s="206" t="s">
        <v>1144</v>
      </c>
      <c r="D339" s="274"/>
      <c r="E339" s="274"/>
      <c r="F339" s="60"/>
      <c r="G339" s="183" t="s">
        <v>1</v>
      </c>
      <c r="H339" s="70"/>
      <c r="I339" s="237"/>
      <c r="J339" s="58"/>
      <c r="K339" s="237"/>
      <c r="L339" s="237"/>
      <c r="M339" s="238"/>
      <c r="N339" s="238"/>
      <c r="O339" s="238"/>
      <c r="P339" s="238"/>
      <c r="Q339" s="238"/>
      <c r="R339" s="238"/>
      <c r="S339" s="238"/>
      <c r="T339" s="238"/>
      <c r="U339" s="117"/>
      <c r="V339" s="238"/>
      <c r="W339" s="238"/>
      <c r="X339" s="238"/>
      <c r="Y339" s="238"/>
      <c r="Z339" s="238"/>
      <c r="AA339" s="238"/>
      <c r="AB339" s="238"/>
      <c r="AC339" s="238"/>
      <c r="AD339" s="238"/>
      <c r="AE339" s="238"/>
      <c r="AF339" s="238"/>
      <c r="AG339" s="238"/>
      <c r="AH339" s="238"/>
      <c r="AI339" s="238"/>
      <c r="AJ339" s="238"/>
      <c r="AK339" s="238"/>
      <c r="AL339" s="238"/>
      <c r="AM339" s="238"/>
      <c r="AN339" s="238"/>
      <c r="AO339" s="238"/>
      <c r="AP339" s="238"/>
      <c r="AQ339" s="238"/>
      <c r="AR339" s="238"/>
      <c r="AS339" s="238"/>
      <c r="AT339" s="238"/>
      <c r="AU339" s="238"/>
      <c r="AV339" s="238"/>
      <c r="AW339" s="117"/>
      <c r="AX339" s="61">
        <v>43497</v>
      </c>
      <c r="AY339" s="236">
        <v>43516</v>
      </c>
      <c r="AZ339" s="236">
        <v>43627</v>
      </c>
      <c r="BA339" s="270"/>
      <c r="BB339" s="270">
        <v>43617</v>
      </c>
      <c r="BC339" s="270">
        <v>43731</v>
      </c>
      <c r="BD339" s="22"/>
      <c r="BE339" s="272"/>
      <c r="BF339" s="273"/>
      <c r="BG339" s="272"/>
      <c r="BP339"/>
      <c r="XEV339" s="55"/>
      <c r="XEW339" s="106"/>
      <c r="XEX339" s="206"/>
      <c r="XEY339" s="188"/>
      <c r="XEZ339" s="187"/>
    </row>
    <row r="340" spans="1:68 16376:16380">
      <c r="BC340" s="219"/>
    </row>
    <row r="341" spans="1:68 16376:16380">
      <c r="BC341" s="219"/>
    </row>
    <row r="342" spans="1:68 16376:16380">
      <c r="BC342" s="219"/>
    </row>
    <row r="343" spans="1:68 16376:16380">
      <c r="BC343" s="219"/>
    </row>
    <row r="344" spans="1:68 16376:16380">
      <c r="BC344" s="219"/>
    </row>
    <row r="345" spans="1:68 16376:16380">
      <c r="BC345" s="219"/>
    </row>
    <row r="346" spans="1:68 16376:16380">
      <c r="BC346" s="219"/>
    </row>
    <row r="347" spans="1:68 16376:16380">
      <c r="BC347" s="219"/>
    </row>
    <row r="348" spans="1:68 16376:16380">
      <c r="BC348" s="219"/>
    </row>
    <row r="349" spans="1:68 16376:16380">
      <c r="BC349" s="219"/>
    </row>
    <row r="350" spans="1:68 16376:16380">
      <c r="BC350" s="219"/>
    </row>
    <row r="351" spans="1:68 16376:16380">
      <c r="BC351" s="219"/>
    </row>
    <row r="352" spans="1:68 16376:16380">
      <c r="BC352" s="219"/>
    </row>
    <row r="353" spans="55:55">
      <c r="BC353" s="219"/>
    </row>
    <row r="354" spans="55:55">
      <c r="BC354" s="219"/>
    </row>
    <row r="355" spans="55:55">
      <c r="BC355" s="219"/>
    </row>
    <row r="356" spans="55:55">
      <c r="BC356" s="219"/>
    </row>
    <row r="357" spans="55:55">
      <c r="BC357" s="219"/>
    </row>
    <row r="358" spans="55:55">
      <c r="BC358" s="219"/>
    </row>
    <row r="359" spans="55:55">
      <c r="BC359" s="219"/>
    </row>
    <row r="360" spans="55:55">
      <c r="BC360" s="219"/>
    </row>
    <row r="361" spans="55:55">
      <c r="BC361" s="219"/>
    </row>
    <row r="362" spans="55:55">
      <c r="BC362" s="219"/>
    </row>
    <row r="363" spans="55:55">
      <c r="BC363" s="219"/>
    </row>
    <row r="364" spans="55:55">
      <c r="BC364" s="219"/>
    </row>
    <row r="365" spans="55:55">
      <c r="BC365" s="219"/>
    </row>
    <row r="366" spans="55:55">
      <c r="BC366" s="219"/>
    </row>
    <row r="367" spans="55:55">
      <c r="BC367" s="219"/>
    </row>
    <row r="368" spans="55:55">
      <c r="BC368" s="219"/>
    </row>
    <row r="369" spans="55:55">
      <c r="BC369" s="219"/>
    </row>
    <row r="370" spans="55:55">
      <c r="BC370" s="219"/>
    </row>
    <row r="371" spans="55:55">
      <c r="BC371" s="219"/>
    </row>
    <row r="372" spans="55:55">
      <c r="BC372" s="219"/>
    </row>
    <row r="373" spans="55:55">
      <c r="BC373" s="219"/>
    </row>
    <row r="374" spans="55:55">
      <c r="BC374" s="219"/>
    </row>
    <row r="375" spans="55:55">
      <c r="BC375" s="219"/>
    </row>
    <row r="376" spans="55:55">
      <c r="BC376" s="219"/>
    </row>
    <row r="377" spans="55:55">
      <c r="BC377" s="219"/>
    </row>
    <row r="378" spans="55:55">
      <c r="BC378" s="219"/>
    </row>
    <row r="379" spans="55:55">
      <c r="BC379" s="219"/>
    </row>
    <row r="380" spans="55:55">
      <c r="BC380" s="219"/>
    </row>
    <row r="381" spans="55:55">
      <c r="BC381" s="219"/>
    </row>
    <row r="382" spans="55:55">
      <c r="BC382" s="219"/>
    </row>
    <row r="383" spans="55:55">
      <c r="BC383" s="219"/>
    </row>
    <row r="384" spans="55:55">
      <c r="BC384" s="219"/>
    </row>
    <row r="385" spans="55:55">
      <c r="BC385" s="219"/>
    </row>
    <row r="386" spans="55:55">
      <c r="BC386" s="219"/>
    </row>
    <row r="387" spans="55:55">
      <c r="BC387" s="219"/>
    </row>
    <row r="388" spans="55:55">
      <c r="BC388" s="219"/>
    </row>
    <row r="389" spans="55:55">
      <c r="BC389" s="219"/>
    </row>
    <row r="390" spans="55:55">
      <c r="BC390" s="219"/>
    </row>
    <row r="391" spans="55:55">
      <c r="BC391" s="219"/>
    </row>
    <row r="392" spans="55:55">
      <c r="BC392" s="219"/>
    </row>
    <row r="393" spans="55:55">
      <c r="BC393" s="219"/>
    </row>
    <row r="394" spans="55:55">
      <c r="BC394" s="219"/>
    </row>
    <row r="395" spans="55:55">
      <c r="BC395" s="219"/>
    </row>
    <row r="396" spans="55:55">
      <c r="BC396" s="219"/>
    </row>
    <row r="397" spans="55:55">
      <c r="BC397" s="219"/>
    </row>
    <row r="398" spans="55:55">
      <c r="BC398" s="219"/>
    </row>
    <row r="399" spans="55:55">
      <c r="BC399" s="219"/>
    </row>
    <row r="400" spans="55:55">
      <c r="BC400" s="219"/>
    </row>
    <row r="401" spans="55:55">
      <c r="BC401" s="219"/>
    </row>
    <row r="402" spans="55:55">
      <c r="BC402" s="219"/>
    </row>
    <row r="403" spans="55:55">
      <c r="BC403" s="219"/>
    </row>
    <row r="404" spans="55:55">
      <c r="BC404" s="219"/>
    </row>
    <row r="405" spans="55:55">
      <c r="BC405" s="219"/>
    </row>
    <row r="406" spans="55:55">
      <c r="BC406" s="219"/>
    </row>
    <row r="407" spans="55:55">
      <c r="BC407" s="219"/>
    </row>
    <row r="408" spans="55:55">
      <c r="BC408" s="219"/>
    </row>
    <row r="409" spans="55:55">
      <c r="BC409" s="219"/>
    </row>
    <row r="410" spans="55:55">
      <c r="BC410" s="219"/>
    </row>
    <row r="411" spans="55:55">
      <c r="BC411" s="219"/>
    </row>
    <row r="412" spans="55:55">
      <c r="BC412" s="219"/>
    </row>
    <row r="413" spans="55:55">
      <c r="BC413" s="219"/>
    </row>
    <row r="414" spans="55:55">
      <c r="BC414" s="219"/>
    </row>
    <row r="415" spans="55:55">
      <c r="BC415" s="219"/>
    </row>
    <row r="416" spans="55:55">
      <c r="BC416" s="219"/>
    </row>
    <row r="417" spans="55:55">
      <c r="BC417" s="219"/>
    </row>
    <row r="418" spans="55:55">
      <c r="BC418" s="219"/>
    </row>
    <row r="419" spans="55:55">
      <c r="BC419" s="219"/>
    </row>
    <row r="420" spans="55:55">
      <c r="BC420" s="219"/>
    </row>
    <row r="421" spans="55:55">
      <c r="BC421" s="219"/>
    </row>
    <row r="422" spans="55:55">
      <c r="BC422" s="219"/>
    </row>
    <row r="423" spans="55:55">
      <c r="BC423" s="219"/>
    </row>
    <row r="424" spans="55:55">
      <c r="BC424" s="219"/>
    </row>
    <row r="425" spans="55:55">
      <c r="BC425" s="219"/>
    </row>
    <row r="426" spans="55:55">
      <c r="BC426" s="219"/>
    </row>
    <row r="427" spans="55:55">
      <c r="BC427" s="219"/>
    </row>
    <row r="428" spans="55:55">
      <c r="BC428" s="219"/>
    </row>
    <row r="429" spans="55:55">
      <c r="BC429" s="219"/>
    </row>
    <row r="430" spans="55:55">
      <c r="BC430" s="219"/>
    </row>
    <row r="431" spans="55:55">
      <c r="BC431" s="219"/>
    </row>
    <row r="432" spans="55:55">
      <c r="BC432" s="219"/>
    </row>
    <row r="433" spans="55:55">
      <c r="BC433" s="219"/>
    </row>
    <row r="434" spans="55:55">
      <c r="BC434" s="219"/>
    </row>
    <row r="435" spans="55:55">
      <c r="BC435" s="219"/>
    </row>
    <row r="436" spans="55:55">
      <c r="BC436" s="219"/>
    </row>
    <row r="437" spans="55:55">
      <c r="BC437" s="219"/>
    </row>
    <row r="438" spans="55:55">
      <c r="BC438" s="219"/>
    </row>
    <row r="439" spans="55:55">
      <c r="BC439" s="219"/>
    </row>
    <row r="440" spans="55:55">
      <c r="BC440" s="219"/>
    </row>
    <row r="441" spans="55:55">
      <c r="BC441" s="219"/>
    </row>
    <row r="442" spans="55:55">
      <c r="BC442" s="219"/>
    </row>
    <row r="443" spans="55:55">
      <c r="BC443" s="219"/>
    </row>
    <row r="444" spans="55:55">
      <c r="BC444" s="219"/>
    </row>
    <row r="445" spans="55:55">
      <c r="BC445" s="219"/>
    </row>
    <row r="446" spans="55:55">
      <c r="BC446" s="219"/>
    </row>
    <row r="447" spans="55:55">
      <c r="BC447" s="219"/>
    </row>
    <row r="448" spans="55:55">
      <c r="BC448" s="219"/>
    </row>
    <row r="449" spans="55:55">
      <c r="BC449" s="219"/>
    </row>
    <row r="450" spans="55:55">
      <c r="BC450" s="219"/>
    </row>
    <row r="451" spans="55:55">
      <c r="BC451" s="219"/>
    </row>
    <row r="452" spans="55:55">
      <c r="BC452" s="219"/>
    </row>
    <row r="453" spans="55:55">
      <c r="BC453" s="219"/>
    </row>
    <row r="454" spans="55:55">
      <c r="BC454" s="219"/>
    </row>
    <row r="455" spans="55:55">
      <c r="BC455" s="219"/>
    </row>
    <row r="456" spans="55:55">
      <c r="BC456" s="219"/>
    </row>
    <row r="457" spans="55:55">
      <c r="BC457" s="219"/>
    </row>
    <row r="458" spans="55:55">
      <c r="BC458" s="219"/>
    </row>
    <row r="459" spans="55:55">
      <c r="BC459" s="219"/>
    </row>
    <row r="460" spans="55:55">
      <c r="BC460" s="219"/>
    </row>
    <row r="461" spans="55:55">
      <c r="BC461" s="219"/>
    </row>
    <row r="462" spans="55:55">
      <c r="BC462" s="219"/>
    </row>
    <row r="463" spans="55:55">
      <c r="BC463" s="219"/>
    </row>
    <row r="464" spans="55:55">
      <c r="BC464" s="219"/>
    </row>
    <row r="465" spans="55:55">
      <c r="BC465" s="219"/>
    </row>
    <row r="466" spans="55:55">
      <c r="BC466" s="219"/>
    </row>
    <row r="467" spans="55:55">
      <c r="BC467" s="219"/>
    </row>
    <row r="468" spans="55:55">
      <c r="BC468" s="219"/>
    </row>
    <row r="469" spans="55:55">
      <c r="BC469" s="219"/>
    </row>
    <row r="470" spans="55:55">
      <c r="BC470" s="219"/>
    </row>
    <row r="471" spans="55:55">
      <c r="BC471" s="219"/>
    </row>
    <row r="472" spans="55:55">
      <c r="BC472" s="219"/>
    </row>
    <row r="473" spans="55:55">
      <c r="BC473" s="219"/>
    </row>
    <row r="474" spans="55:55">
      <c r="BC474" s="219"/>
    </row>
    <row r="475" spans="55:55">
      <c r="BC475" s="219"/>
    </row>
    <row r="476" spans="55:55">
      <c r="BC476" s="219"/>
    </row>
    <row r="477" spans="55:55">
      <c r="BC477" s="219"/>
    </row>
    <row r="478" spans="55:55">
      <c r="BC478" s="219"/>
    </row>
    <row r="479" spans="55:55">
      <c r="BC479" s="219"/>
    </row>
    <row r="480" spans="55:55">
      <c r="BC480" s="219"/>
    </row>
    <row r="481" spans="55:55">
      <c r="BC481" s="219"/>
    </row>
    <row r="482" spans="55:55">
      <c r="BC482" s="219"/>
    </row>
    <row r="483" spans="55:55">
      <c r="BC483" s="219"/>
    </row>
    <row r="484" spans="55:55">
      <c r="BC484" s="219"/>
    </row>
    <row r="485" spans="55:55">
      <c r="BC485" s="219"/>
    </row>
    <row r="486" spans="55:55">
      <c r="BC486" s="219"/>
    </row>
    <row r="487" spans="55:55">
      <c r="BC487" s="219"/>
    </row>
    <row r="488" spans="55:55">
      <c r="BC488" s="219"/>
    </row>
    <row r="489" spans="55:55">
      <c r="BC489" s="219"/>
    </row>
    <row r="490" spans="55:55">
      <c r="BC490" s="219"/>
    </row>
    <row r="491" spans="55:55">
      <c r="BC491" s="219"/>
    </row>
    <row r="492" spans="55:55">
      <c r="BC492" s="219"/>
    </row>
    <row r="493" spans="55:55">
      <c r="BC493" s="219"/>
    </row>
    <row r="494" spans="55:55">
      <c r="BC494" s="219"/>
    </row>
    <row r="495" spans="55:55">
      <c r="BC495" s="219"/>
    </row>
    <row r="496" spans="55:55">
      <c r="BC496" s="219"/>
    </row>
    <row r="497" spans="55:55">
      <c r="BC497" s="219"/>
    </row>
    <row r="498" spans="55:55">
      <c r="BC498" s="219"/>
    </row>
    <row r="499" spans="55:55">
      <c r="BC499" s="219"/>
    </row>
    <row r="500" spans="55:55">
      <c r="BC500" s="219"/>
    </row>
    <row r="501" spans="55:55">
      <c r="BC501" s="219"/>
    </row>
    <row r="502" spans="55:55">
      <c r="BC502" s="219"/>
    </row>
    <row r="503" spans="55:55">
      <c r="BC503" s="219"/>
    </row>
    <row r="504" spans="55:55">
      <c r="BC504" s="219"/>
    </row>
    <row r="505" spans="55:55">
      <c r="BC505" s="219"/>
    </row>
    <row r="506" spans="55:55">
      <c r="BC506" s="219"/>
    </row>
    <row r="507" spans="55:55">
      <c r="BC507" s="219"/>
    </row>
    <row r="508" spans="55:55">
      <c r="BC508" s="219"/>
    </row>
    <row r="509" spans="55:55">
      <c r="BC509" s="219"/>
    </row>
    <row r="510" spans="55:55">
      <c r="BC510" s="219"/>
    </row>
    <row r="511" spans="55:55">
      <c r="BC511" s="219"/>
    </row>
    <row r="512" spans="55:55">
      <c r="BC512" s="219"/>
    </row>
    <row r="513" spans="55:55">
      <c r="BC513" s="219"/>
    </row>
    <row r="514" spans="55:55">
      <c r="BC514" s="219"/>
    </row>
    <row r="515" spans="55:55">
      <c r="BC515" s="219"/>
    </row>
    <row r="516" spans="55:55">
      <c r="BC516" s="219"/>
    </row>
    <row r="517" spans="55:55">
      <c r="BC517" s="219"/>
    </row>
    <row r="518" spans="55:55">
      <c r="BC518" s="219"/>
    </row>
    <row r="519" spans="55:55">
      <c r="BC519" s="219"/>
    </row>
    <row r="520" spans="55:55">
      <c r="BC520" s="219"/>
    </row>
    <row r="521" spans="55:55">
      <c r="BC521" s="219"/>
    </row>
    <row r="522" spans="55:55">
      <c r="BC522" s="219"/>
    </row>
    <row r="523" spans="55:55">
      <c r="BC523" s="219"/>
    </row>
    <row r="524" spans="55:55">
      <c r="BC524" s="219"/>
    </row>
    <row r="525" spans="55:55">
      <c r="BC525" s="219"/>
    </row>
    <row r="526" spans="55:55">
      <c r="BC526" s="219"/>
    </row>
    <row r="527" spans="55:55">
      <c r="BC527" s="219"/>
    </row>
    <row r="528" spans="55:55">
      <c r="BC528" s="219"/>
    </row>
    <row r="529" spans="55:55">
      <c r="BC529" s="219"/>
    </row>
    <row r="530" spans="55:55">
      <c r="BC530" s="219"/>
    </row>
    <row r="531" spans="55:55">
      <c r="BC531" s="219"/>
    </row>
    <row r="532" spans="55:55">
      <c r="BC532" s="219"/>
    </row>
    <row r="533" spans="55:55">
      <c r="BC533" s="219"/>
    </row>
    <row r="534" spans="55:55">
      <c r="BC534" s="219"/>
    </row>
    <row r="535" spans="55:55">
      <c r="BC535" s="219"/>
    </row>
    <row r="536" spans="55:55">
      <c r="BC536" s="219"/>
    </row>
    <row r="537" spans="55:55">
      <c r="BC537" s="219"/>
    </row>
    <row r="538" spans="55:55">
      <c r="BC538" s="219"/>
    </row>
    <row r="539" spans="55:55">
      <c r="BC539" s="219"/>
    </row>
    <row r="540" spans="55:55">
      <c r="BC540" s="219"/>
    </row>
    <row r="541" spans="55:55">
      <c r="BC541" s="219"/>
    </row>
    <row r="542" spans="55:55">
      <c r="BC542" s="219"/>
    </row>
    <row r="543" spans="55:55">
      <c r="BC543" s="219"/>
    </row>
    <row r="544" spans="55:55">
      <c r="BC544" s="219"/>
    </row>
    <row r="545" spans="55:55">
      <c r="BC545" s="219"/>
    </row>
    <row r="546" spans="55:55">
      <c r="BC546" s="219"/>
    </row>
    <row r="547" spans="55:55">
      <c r="BC547" s="219"/>
    </row>
    <row r="548" spans="55:55">
      <c r="BC548" s="219"/>
    </row>
    <row r="549" spans="55:55">
      <c r="BC549" s="219"/>
    </row>
    <row r="550" spans="55:55">
      <c r="BC550" s="219"/>
    </row>
    <row r="551" spans="55:55">
      <c r="BC551" s="219"/>
    </row>
    <row r="552" spans="55:55">
      <c r="BC552" s="219"/>
    </row>
    <row r="553" spans="55:55">
      <c r="BC553" s="219"/>
    </row>
    <row r="554" spans="55:55">
      <c r="BC554" s="219"/>
    </row>
    <row r="555" spans="55:55">
      <c r="BC555" s="219"/>
    </row>
    <row r="556" spans="55:55">
      <c r="BC556" s="219"/>
    </row>
    <row r="557" spans="55:55">
      <c r="BC557" s="219"/>
    </row>
    <row r="558" spans="55:55">
      <c r="BC558" s="219"/>
    </row>
    <row r="559" spans="55:55">
      <c r="BC559" s="219"/>
    </row>
    <row r="560" spans="55:55">
      <c r="BC560" s="219"/>
    </row>
    <row r="561" spans="55:55">
      <c r="BC561" s="219"/>
    </row>
    <row r="562" spans="55:55">
      <c r="BC562" s="219"/>
    </row>
    <row r="563" spans="55:55">
      <c r="BC563" s="219"/>
    </row>
    <row r="564" spans="55:55">
      <c r="BC564" s="219"/>
    </row>
    <row r="565" spans="55:55">
      <c r="BC565" s="219"/>
    </row>
    <row r="566" spans="55:55">
      <c r="BC566" s="219"/>
    </row>
    <row r="567" spans="55:55">
      <c r="BC567" s="219"/>
    </row>
    <row r="568" spans="55:55">
      <c r="BC568" s="219"/>
    </row>
    <row r="569" spans="55:55">
      <c r="BC569" s="219"/>
    </row>
    <row r="570" spans="55:55">
      <c r="BC570" s="219"/>
    </row>
    <row r="571" spans="55:55">
      <c r="BC571" s="219"/>
    </row>
    <row r="572" spans="55:55">
      <c r="BC572" s="219"/>
    </row>
    <row r="573" spans="55:55">
      <c r="BC573" s="219"/>
    </row>
    <row r="574" spans="55:55">
      <c r="BC574" s="219"/>
    </row>
    <row r="575" spans="55:55">
      <c r="BC575" s="219"/>
    </row>
    <row r="576" spans="55:55">
      <c r="BC576" s="219"/>
    </row>
    <row r="577" spans="55:55">
      <c r="BC577" s="219"/>
    </row>
    <row r="578" spans="55:55">
      <c r="BC578" s="219"/>
    </row>
    <row r="579" spans="55:55">
      <c r="BC579" s="219"/>
    </row>
    <row r="580" spans="55:55">
      <c r="BC580" s="219"/>
    </row>
  </sheetData>
  <autoFilter ref="A9:BG339" xr:uid="{7E9F8671-6AF1-4201-9587-0593A4057C9F}"/>
  <mergeCells count="7">
    <mergeCell ref="C6:F6"/>
    <mergeCell ref="BJ1:BM1"/>
    <mergeCell ref="BC8:BH8"/>
    <mergeCell ref="A7:C7"/>
    <mergeCell ref="L8:V8"/>
    <mergeCell ref="W8:AW8"/>
    <mergeCell ref="AY8:BB8"/>
  </mergeCells>
  <phoneticPr fontId="36" type="noConversion"/>
  <conditionalFormatting sqref="M76:P76 AL76:AP76 M201:U201 W201 AB92:AD92 M175:U175 M179:U180 AB189:AD189 M22:W22 M24:W24 W34:W35 M34:V36 M37:W41 M43:W49 M51:W52 M56:W57 M59:W59 M61:W62 E63:E64 M65:W66 M68:W75 M97:V109 W81:W109 AK115:AK123 M115:W127 AT141 AL157:AQ157 M174:V174 M176:V178 AJ174:AJ180 M192:V192 Y192:AD192 M196:W200 M218:W218 M216:W216 M220:W221 AX231 M227:W233 W235:W239 M244:W244 AK259:AQ263 M181:V186 M223:W225 AY250:BA250 M260:W311 AT263:AW311 Y260:AD311 Y235:AD242 Y93:AD109 Y81:AD91 Y37:AD41 Y189 Y190:AD190 Y92 AE76:AI76 AE36:AI41 AE81:AI109 AE191:AI192 AE174:AI183 AE259:AJ311 AE184:AG184 AE243:AI243 AT258:AW261 AT63:AV64 AT43:AW49 AT65:AW70 AT159:AW160 AT235:AW242 AT142:AW157 AT114:AW127 AT51:AW53 Y115:AJ124 Y50:AI52 Y257:AI257 Y128:AI128 Z53:AI53 Y55:AI55 Y21:AI21 AJ34:AQ41 AJ51:AQ53 AJ93:AK104 AJ192:AQ192 AE234:AQ242 Y157:AK158 Y125:AQ127 Y43:AQ49 Y22:AK22 Y193:AK195 Y56:AQ75 AB217:AQ217 Y258:AQ258 M240:W242 M234:V239 Y135:AI135 AK135:AQ135 AK105 AJ182:AJ190 W174:W190 AK174:AQ191 Y174:AD188 AE185:AI189 AT162:AW192 X185:X189 AT196:AW198 Y218:AQ233 M26:W33 Y23:AQ33 AT23:AW41 X26:X41 Y34:AI35 M77:W79 Y77:AW79 X68:X79 AT56:AW62 AU199:AW199 AT72:AW75 AU71:AW71 Y159:AQ173 M13:X20 AR10:AS35 Y10:AQ20 AT10:AW20 AT81:AW111 Y129:AQ134 M246:X256 AT244:AW256 Y244:AQ256 AR244:AS258 M202:W212 Y196:AQ216 AR192:AS233 AT200:AW233 X196:X212 M110:W112 AL93:AQ124 Y110:AI114 AJ106:AK114 X81:X112 M81:V95 AJ81:AQ92 Y136:AQ156 AT129:AW140 M130:W173 X130:X183 AR81:AS190">
    <cfRule type="cellIs" dxfId="800" priority="877" stopIfTrue="1" operator="equal">
      <formula>"L"</formula>
    </cfRule>
    <cfRule type="cellIs" dxfId="799" priority="878" stopIfTrue="1" operator="equal">
      <formula>"S"</formula>
    </cfRule>
    <cfRule type="cellIs" dxfId="798" priority="879" stopIfTrue="1" operator="equal">
      <formula>"*"</formula>
    </cfRule>
  </conditionalFormatting>
  <conditionalFormatting sqref="M191:P191">
    <cfRule type="cellIs" dxfId="797" priority="874" stopIfTrue="1" operator="equal">
      <formula>"L"</formula>
    </cfRule>
    <cfRule type="cellIs" dxfId="796" priority="875" stopIfTrue="1" operator="equal">
      <formula>"S"</formula>
    </cfRule>
    <cfRule type="cellIs" dxfId="795" priority="876" stopIfTrue="1" operator="equal">
      <formula>"*"</formula>
    </cfRule>
  </conditionalFormatting>
  <conditionalFormatting sqref="AL264:AQ311">
    <cfRule type="cellIs" dxfId="794" priority="871" stopIfTrue="1" operator="equal">
      <formula>"L"</formula>
    </cfRule>
    <cfRule type="cellIs" dxfId="793" priority="872" stopIfTrue="1" operator="equal">
      <formula>"S"</formula>
    </cfRule>
    <cfRule type="cellIs" dxfId="792" priority="873" stopIfTrue="1" operator="equal">
      <formula>"*"</formula>
    </cfRule>
  </conditionalFormatting>
  <conditionalFormatting sqref="V189">
    <cfRule type="cellIs" dxfId="791" priority="868" stopIfTrue="1" operator="equal">
      <formula>"L"</formula>
    </cfRule>
    <cfRule type="cellIs" dxfId="790" priority="869" stopIfTrue="1" operator="equal">
      <formula>"S"</formula>
    </cfRule>
    <cfRule type="cellIs" dxfId="789" priority="870" stopIfTrue="1" operator="equal">
      <formula>"*"</formula>
    </cfRule>
  </conditionalFormatting>
  <conditionalFormatting sqref="AJ55">
    <cfRule type="cellIs" dxfId="788" priority="865" stopIfTrue="1" operator="equal">
      <formula>"L"</formula>
    </cfRule>
    <cfRule type="cellIs" dxfId="787" priority="866" stopIfTrue="1" operator="equal">
      <formula>"S"</formula>
    </cfRule>
    <cfRule type="cellIs" dxfId="786" priority="867" stopIfTrue="1" operator="equal">
      <formula>"*"</formula>
    </cfRule>
  </conditionalFormatting>
  <conditionalFormatting sqref="AJ76">
    <cfRule type="cellIs" dxfId="785" priority="862" stopIfTrue="1" operator="equal">
      <formula>"L"</formula>
    </cfRule>
    <cfRule type="cellIs" dxfId="784" priority="863" stopIfTrue="1" operator="equal">
      <formula>"S"</formula>
    </cfRule>
    <cfRule type="cellIs" dxfId="783" priority="864" stopIfTrue="1" operator="equal">
      <formula>"*"</formula>
    </cfRule>
  </conditionalFormatting>
  <conditionalFormatting sqref="AJ191">
    <cfRule type="cellIs" dxfId="782" priority="859" stopIfTrue="1" operator="equal">
      <formula>"L"</formula>
    </cfRule>
    <cfRule type="cellIs" dxfId="781" priority="860" stopIfTrue="1" operator="equal">
      <formula>"S"</formula>
    </cfRule>
    <cfRule type="cellIs" dxfId="780" priority="861" stopIfTrue="1" operator="equal">
      <formula>"*"</formula>
    </cfRule>
  </conditionalFormatting>
  <conditionalFormatting sqref="AK55">
    <cfRule type="cellIs" dxfId="779" priority="856" stopIfTrue="1" operator="equal">
      <formula>"L"</formula>
    </cfRule>
    <cfRule type="cellIs" dxfId="778" priority="857" stopIfTrue="1" operator="equal">
      <formula>"S"</formula>
    </cfRule>
    <cfRule type="cellIs" dxfId="777" priority="858" stopIfTrue="1" operator="equal">
      <formula>"*"</formula>
    </cfRule>
  </conditionalFormatting>
  <conditionalFormatting sqref="AK124">
    <cfRule type="cellIs" dxfId="776" priority="853" stopIfTrue="1" operator="equal">
      <formula>"L"</formula>
    </cfRule>
    <cfRule type="cellIs" dxfId="775" priority="854" stopIfTrue="1" operator="equal">
      <formula>"S"</formula>
    </cfRule>
    <cfRule type="cellIs" dxfId="774" priority="855" stopIfTrue="1" operator="equal">
      <formula>"*"</formula>
    </cfRule>
  </conditionalFormatting>
  <conditionalFormatting sqref="M257:W257 AL257:AQ257 AT257:AW257">
    <cfRule type="cellIs" dxfId="773" priority="844" stopIfTrue="1" operator="equal">
      <formula>"L"</formula>
    </cfRule>
    <cfRule type="cellIs" dxfId="772" priority="845" stopIfTrue="1" operator="equal">
      <formula>"S"</formula>
    </cfRule>
    <cfRule type="cellIs" dxfId="771" priority="846" stopIfTrue="1" operator="equal">
      <formula>"*"</formula>
    </cfRule>
  </conditionalFormatting>
  <conditionalFormatting sqref="AJ257">
    <cfRule type="cellIs" dxfId="770" priority="841" stopIfTrue="1" operator="equal">
      <formula>"L"</formula>
    </cfRule>
    <cfRule type="cellIs" dxfId="769" priority="842" stopIfTrue="1" operator="equal">
      <formula>"S"</formula>
    </cfRule>
    <cfRule type="cellIs" dxfId="768" priority="843" stopIfTrue="1" operator="equal">
      <formula>"*"</formula>
    </cfRule>
  </conditionalFormatting>
  <conditionalFormatting sqref="AK257">
    <cfRule type="cellIs" dxfId="767" priority="838" stopIfTrue="1" operator="equal">
      <formula>"L"</formula>
    </cfRule>
    <cfRule type="cellIs" dxfId="766" priority="839" stopIfTrue="1" operator="equal">
      <formula>"S"</formula>
    </cfRule>
    <cfRule type="cellIs" dxfId="765" priority="840" stopIfTrue="1" operator="equal">
      <formula>"*"</formula>
    </cfRule>
  </conditionalFormatting>
  <conditionalFormatting sqref="M194:W194 AM194:AQ194 AT194:AW194">
    <cfRule type="cellIs" dxfId="764" priority="835" stopIfTrue="1" operator="equal">
      <formula>"L"</formula>
    </cfRule>
    <cfRule type="cellIs" dxfId="763" priority="836" stopIfTrue="1" operator="equal">
      <formula>"S"</formula>
    </cfRule>
    <cfRule type="cellIs" dxfId="762" priority="837" stopIfTrue="1" operator="equal">
      <formula>"*"</formula>
    </cfRule>
  </conditionalFormatting>
  <conditionalFormatting sqref="M193:W193 AM193:AQ193 AT193:AW193">
    <cfRule type="cellIs" dxfId="761" priority="832" stopIfTrue="1" operator="equal">
      <formula>"L"</formula>
    </cfRule>
    <cfRule type="cellIs" dxfId="760" priority="833" stopIfTrue="1" operator="equal">
      <formula>"S"</formula>
    </cfRule>
    <cfRule type="cellIs" dxfId="759" priority="834" stopIfTrue="1" operator="equal">
      <formula>"*"</formula>
    </cfRule>
  </conditionalFormatting>
  <conditionalFormatting sqref="M58:W58">
    <cfRule type="cellIs" dxfId="758" priority="829" stopIfTrue="1" operator="equal">
      <formula>"L"</formula>
    </cfRule>
    <cfRule type="cellIs" dxfId="757" priority="830" stopIfTrue="1" operator="equal">
      <formula>"S"</formula>
    </cfRule>
    <cfRule type="cellIs" dxfId="756" priority="831" stopIfTrue="1" operator="equal">
      <formula>"*"</formula>
    </cfRule>
  </conditionalFormatting>
  <conditionalFormatting sqref="M12:W12">
    <cfRule type="cellIs" dxfId="755" priority="826" stopIfTrue="1" operator="equal">
      <formula>"L"</formula>
    </cfRule>
    <cfRule type="cellIs" dxfId="754" priority="827" stopIfTrue="1" operator="equal">
      <formula>"S"</formula>
    </cfRule>
    <cfRule type="cellIs" dxfId="753" priority="828" stopIfTrue="1" operator="equal">
      <formula>"*"</formula>
    </cfRule>
  </conditionalFormatting>
  <conditionalFormatting sqref="L20">
    <cfRule type="cellIs" dxfId="752" priority="823" stopIfTrue="1" operator="equal">
      <formula>"L"</formula>
    </cfRule>
    <cfRule type="cellIs" dxfId="751" priority="824" stopIfTrue="1" operator="equal">
      <formula>"S"</formula>
    </cfRule>
    <cfRule type="cellIs" dxfId="750" priority="825" stopIfTrue="1" operator="equal">
      <formula>"*"</formula>
    </cfRule>
  </conditionalFormatting>
  <conditionalFormatting sqref="W36">
    <cfRule type="cellIs" dxfId="749" priority="817" stopIfTrue="1" operator="equal">
      <formula>"L"</formula>
    </cfRule>
    <cfRule type="cellIs" dxfId="748" priority="818" stopIfTrue="1" operator="equal">
      <formula>"S"</formula>
    </cfRule>
    <cfRule type="cellIs" dxfId="747" priority="819" stopIfTrue="1" operator="equal">
      <formula>"*"</formula>
    </cfRule>
  </conditionalFormatting>
  <conditionalFormatting sqref="L51">
    <cfRule type="cellIs" dxfId="746" priority="814" stopIfTrue="1" operator="equal">
      <formula>"L"</formula>
    </cfRule>
    <cfRule type="cellIs" dxfId="745" priority="815" stopIfTrue="1" operator="equal">
      <formula>"S"</formula>
    </cfRule>
    <cfRule type="cellIs" dxfId="744" priority="816" stopIfTrue="1" operator="equal">
      <formula>"*"</formula>
    </cfRule>
  </conditionalFormatting>
  <conditionalFormatting sqref="L113">
    <cfRule type="cellIs" dxfId="743" priority="811" stopIfTrue="1" operator="equal">
      <formula>"L"</formula>
    </cfRule>
    <cfRule type="cellIs" dxfId="742" priority="812" stopIfTrue="1" operator="equal">
      <formula>"S"</formula>
    </cfRule>
    <cfRule type="cellIs" dxfId="741" priority="813" stopIfTrue="1" operator="equal">
      <formula>"*"</formula>
    </cfRule>
  </conditionalFormatting>
  <conditionalFormatting sqref="W113">
    <cfRule type="cellIs" dxfId="740" priority="808" stopIfTrue="1" operator="equal">
      <formula>"L"</formula>
    </cfRule>
    <cfRule type="cellIs" dxfId="739" priority="809" stopIfTrue="1" operator="equal">
      <formula>"S"</formula>
    </cfRule>
    <cfRule type="cellIs" dxfId="738" priority="810" stopIfTrue="1" operator="equal">
      <formula>"*"</formula>
    </cfRule>
  </conditionalFormatting>
  <conditionalFormatting sqref="L158">
    <cfRule type="cellIs" dxfId="737" priority="805" stopIfTrue="1" operator="equal">
      <formula>"L"</formula>
    </cfRule>
    <cfRule type="cellIs" dxfId="736" priority="806" stopIfTrue="1" operator="equal">
      <formula>"S"</formula>
    </cfRule>
    <cfRule type="cellIs" dxfId="735" priority="807" stopIfTrue="1" operator="equal">
      <formula>"*"</formula>
    </cfRule>
  </conditionalFormatting>
  <conditionalFormatting sqref="AN158">
    <cfRule type="cellIs" dxfId="734" priority="802" stopIfTrue="1" operator="equal">
      <formula>"L"</formula>
    </cfRule>
    <cfRule type="cellIs" dxfId="733" priority="803" stopIfTrue="1" operator="equal">
      <formula>"S"</formula>
    </cfRule>
    <cfRule type="cellIs" dxfId="732" priority="804" stopIfTrue="1" operator="equal">
      <formula>"*"</formula>
    </cfRule>
  </conditionalFormatting>
  <conditionalFormatting sqref="L184">
    <cfRule type="cellIs" dxfId="731" priority="799" stopIfTrue="1" operator="equal">
      <formula>"L"</formula>
    </cfRule>
    <cfRule type="cellIs" dxfId="730" priority="800" stopIfTrue="1" operator="equal">
      <formula>"S"</formula>
    </cfRule>
    <cfRule type="cellIs" dxfId="729" priority="801" stopIfTrue="1" operator="equal">
      <formula>"*"</formula>
    </cfRule>
  </conditionalFormatting>
  <conditionalFormatting sqref="AH184">
    <cfRule type="cellIs" dxfId="728" priority="796" stopIfTrue="1" operator="equal">
      <formula>"L"</formula>
    </cfRule>
    <cfRule type="cellIs" dxfId="727" priority="797" stopIfTrue="1" operator="equal">
      <formula>"S"</formula>
    </cfRule>
    <cfRule type="cellIs" dxfId="726" priority="798" stopIfTrue="1" operator="equal">
      <formula>"*"</formula>
    </cfRule>
  </conditionalFormatting>
  <conditionalFormatting sqref="L192">
    <cfRule type="cellIs" dxfId="725" priority="793" stopIfTrue="1" operator="equal">
      <formula>"L"</formula>
    </cfRule>
    <cfRule type="cellIs" dxfId="724" priority="794" stopIfTrue="1" operator="equal">
      <formula>"S"</formula>
    </cfRule>
    <cfRule type="cellIs" dxfId="723" priority="795" stopIfTrue="1" operator="equal">
      <formula>"*"</formula>
    </cfRule>
  </conditionalFormatting>
  <conditionalFormatting sqref="W192">
    <cfRule type="cellIs" dxfId="722" priority="790" stopIfTrue="1" operator="equal">
      <formula>"L"</formula>
    </cfRule>
    <cfRule type="cellIs" dxfId="721" priority="791" stopIfTrue="1" operator="equal">
      <formula>"S"</formula>
    </cfRule>
    <cfRule type="cellIs" dxfId="720" priority="792" stopIfTrue="1" operator="equal">
      <formula>"*"</formula>
    </cfRule>
  </conditionalFormatting>
  <conditionalFormatting sqref="U80">
    <cfRule type="cellIs" dxfId="719" priority="736" stopIfTrue="1" operator="equal">
      <formula>"L"</formula>
    </cfRule>
    <cfRule type="cellIs" dxfId="718" priority="737" stopIfTrue="1" operator="equal">
      <formula>"S"</formula>
    </cfRule>
    <cfRule type="cellIs" dxfId="717" priority="738" stopIfTrue="1" operator="equal">
      <formula>"*"</formula>
    </cfRule>
  </conditionalFormatting>
  <conditionalFormatting sqref="N80">
    <cfRule type="cellIs" dxfId="716" priority="733" stopIfTrue="1" operator="equal">
      <formula>"L"</formula>
    </cfRule>
    <cfRule type="cellIs" dxfId="715" priority="734" stopIfTrue="1" operator="equal">
      <formula>"S"</formula>
    </cfRule>
    <cfRule type="cellIs" dxfId="714" priority="735" stopIfTrue="1" operator="equal">
      <formula>"*"</formula>
    </cfRule>
  </conditionalFormatting>
  <conditionalFormatting sqref="AW80">
    <cfRule type="cellIs" dxfId="713" priority="730" stopIfTrue="1" operator="equal">
      <formula>"L"</formula>
    </cfRule>
    <cfRule type="cellIs" dxfId="712" priority="731" stopIfTrue="1" operator="equal">
      <formula>"S"</formula>
    </cfRule>
    <cfRule type="cellIs" dxfId="711" priority="732" stopIfTrue="1" operator="equal">
      <formula>"*"</formula>
    </cfRule>
  </conditionalFormatting>
  <conditionalFormatting sqref="L63:W64">
    <cfRule type="cellIs" dxfId="710" priority="745" stopIfTrue="1" operator="equal">
      <formula>"L"</formula>
    </cfRule>
    <cfRule type="cellIs" dxfId="709" priority="746" stopIfTrue="1" operator="equal">
      <formula>"S"</formula>
    </cfRule>
    <cfRule type="cellIs" dxfId="708" priority="747" stopIfTrue="1" operator="equal">
      <formula>"*"</formula>
    </cfRule>
  </conditionalFormatting>
  <conditionalFormatting sqref="AW63">
    <cfRule type="cellIs" dxfId="707" priority="742" stopIfTrue="1" operator="equal">
      <formula>"L"</formula>
    </cfRule>
    <cfRule type="cellIs" dxfId="706" priority="743" stopIfTrue="1" operator="equal">
      <formula>"S"</formula>
    </cfRule>
    <cfRule type="cellIs" dxfId="705" priority="744" stopIfTrue="1" operator="equal">
      <formula>"*"</formula>
    </cfRule>
  </conditionalFormatting>
  <conditionalFormatting sqref="M67:W67">
    <cfRule type="cellIs" dxfId="704" priority="739" stopIfTrue="1" operator="equal">
      <formula>"L"</formula>
    </cfRule>
    <cfRule type="cellIs" dxfId="703" priority="740" stopIfTrue="1" operator="equal">
      <formula>"S"</formula>
    </cfRule>
    <cfRule type="cellIs" dxfId="702" priority="741" stopIfTrue="1" operator="equal">
      <formula>"*"</formula>
    </cfRule>
  </conditionalFormatting>
  <conditionalFormatting sqref="M128:W128 AT128:AW128">
    <cfRule type="cellIs" dxfId="701" priority="727" stopIfTrue="1" operator="equal">
      <formula>"L"</formula>
    </cfRule>
    <cfRule type="cellIs" dxfId="700" priority="728" stopIfTrue="1" operator="equal">
      <formula>"S"</formula>
    </cfRule>
    <cfRule type="cellIs" dxfId="699" priority="729" stopIfTrue="1" operator="equal">
      <formula>"*"</formula>
    </cfRule>
  </conditionalFormatting>
  <conditionalFormatting sqref="AL128:AQ128">
    <cfRule type="cellIs" dxfId="698" priority="724" stopIfTrue="1" operator="equal">
      <formula>"L"</formula>
    </cfRule>
    <cfRule type="cellIs" dxfId="697" priority="725" stopIfTrue="1" operator="equal">
      <formula>"S"</formula>
    </cfRule>
    <cfRule type="cellIs" dxfId="696" priority="726" stopIfTrue="1" operator="equal">
      <formula>"*"</formula>
    </cfRule>
  </conditionalFormatting>
  <conditionalFormatting sqref="AJ128">
    <cfRule type="cellIs" dxfId="695" priority="721" stopIfTrue="1" operator="equal">
      <formula>"L"</formula>
    </cfRule>
    <cfRule type="cellIs" dxfId="694" priority="722" stopIfTrue="1" operator="equal">
      <formula>"S"</formula>
    </cfRule>
    <cfRule type="cellIs" dxfId="693" priority="723" stopIfTrue="1" operator="equal">
      <formula>"*"</formula>
    </cfRule>
  </conditionalFormatting>
  <conditionalFormatting sqref="M219:W219">
    <cfRule type="cellIs" dxfId="692" priority="715" stopIfTrue="1" operator="equal">
      <formula>"L"</formula>
    </cfRule>
    <cfRule type="cellIs" dxfId="691" priority="716" stopIfTrue="1" operator="equal">
      <formula>"S"</formula>
    </cfRule>
    <cfRule type="cellIs" dxfId="690" priority="717" stopIfTrue="1" operator="equal">
      <formula>"*"</formula>
    </cfRule>
  </conditionalFormatting>
  <conditionalFormatting sqref="M226:W226">
    <cfRule type="cellIs" dxfId="689" priority="712" stopIfTrue="1" operator="equal">
      <formula>"L"</formula>
    </cfRule>
    <cfRule type="cellIs" dxfId="688" priority="713" stopIfTrue="1" operator="equal">
      <formula>"S"</formula>
    </cfRule>
    <cfRule type="cellIs" dxfId="687" priority="714" stopIfTrue="1" operator="equal">
      <formula>"*"</formula>
    </cfRule>
  </conditionalFormatting>
  <conditionalFormatting sqref="M245:W245">
    <cfRule type="cellIs" dxfId="686" priority="709" stopIfTrue="1" operator="equal">
      <formula>"L"</formula>
    </cfRule>
    <cfRule type="cellIs" dxfId="685" priority="710" stopIfTrue="1" operator="equal">
      <formula>"S"</formula>
    </cfRule>
    <cfRule type="cellIs" dxfId="684" priority="711" stopIfTrue="1" operator="equal">
      <formula>"*"</formula>
    </cfRule>
  </conditionalFormatting>
  <conditionalFormatting sqref="M259">
    <cfRule type="cellIs" dxfId="683" priority="706" stopIfTrue="1" operator="equal">
      <formula>"L"</formula>
    </cfRule>
    <cfRule type="cellIs" dxfId="682" priority="707" stopIfTrue="1" operator="equal">
      <formula>"S"</formula>
    </cfRule>
    <cfRule type="cellIs" dxfId="681" priority="708" stopIfTrue="1" operator="equal">
      <formula>"*"</formula>
    </cfRule>
  </conditionalFormatting>
  <conditionalFormatting sqref="AT262:AW262">
    <cfRule type="cellIs" dxfId="680" priority="703" stopIfTrue="1" operator="equal">
      <formula>"L"</formula>
    </cfRule>
    <cfRule type="cellIs" dxfId="679" priority="704" stopIfTrue="1" operator="equal">
      <formula>"S"</formula>
    </cfRule>
    <cfRule type="cellIs" dxfId="678" priority="705" stopIfTrue="1" operator="equal">
      <formula>"*"</formula>
    </cfRule>
  </conditionalFormatting>
  <conditionalFormatting sqref="AV76">
    <cfRule type="cellIs" dxfId="677" priority="700" stopIfTrue="1" operator="equal">
      <formula>"L"</formula>
    </cfRule>
    <cfRule type="cellIs" dxfId="676" priority="701" stopIfTrue="1" operator="equal">
      <formula>"S"</formula>
    </cfRule>
    <cfRule type="cellIs" dxfId="675" priority="702" stopIfTrue="1" operator="equal">
      <formula>"*"</formula>
    </cfRule>
  </conditionalFormatting>
  <conditionalFormatting sqref="Y53">
    <cfRule type="cellIs" dxfId="674" priority="697" stopIfTrue="1" operator="equal">
      <formula>"L"</formula>
    </cfRule>
    <cfRule type="cellIs" dxfId="673" priority="698" stopIfTrue="1" operator="equal">
      <formula>"S"</formula>
    </cfRule>
    <cfRule type="cellIs" dxfId="672" priority="699" stopIfTrue="1" operator="equal">
      <formula>"*"</formula>
    </cfRule>
  </conditionalFormatting>
  <conditionalFormatting sqref="AL195">
    <cfRule type="cellIs" dxfId="671" priority="694" stopIfTrue="1" operator="equal">
      <formula>"L"</formula>
    </cfRule>
    <cfRule type="cellIs" dxfId="670" priority="695" stopIfTrue="1" operator="equal">
      <formula>"S"</formula>
    </cfRule>
    <cfRule type="cellIs" dxfId="669" priority="696" stopIfTrue="1" operator="equal">
      <formula>"*"</formula>
    </cfRule>
  </conditionalFormatting>
  <conditionalFormatting sqref="AL194">
    <cfRule type="cellIs" dxfId="668" priority="691" stopIfTrue="1" operator="equal">
      <formula>"L"</formula>
    </cfRule>
    <cfRule type="cellIs" dxfId="667" priority="692" stopIfTrue="1" operator="equal">
      <formula>"S"</formula>
    </cfRule>
    <cfRule type="cellIs" dxfId="666" priority="693" stopIfTrue="1" operator="equal">
      <formula>"*"</formula>
    </cfRule>
  </conditionalFormatting>
  <conditionalFormatting sqref="AL193">
    <cfRule type="cellIs" dxfId="665" priority="688" stopIfTrue="1" operator="equal">
      <formula>"L"</formula>
    </cfRule>
    <cfRule type="cellIs" dxfId="664" priority="689" stopIfTrue="1" operator="equal">
      <formula>"S"</formula>
    </cfRule>
    <cfRule type="cellIs" dxfId="663" priority="690" stopIfTrue="1" operator="equal">
      <formula>"*"</formula>
    </cfRule>
  </conditionalFormatting>
  <conditionalFormatting sqref="M187:O187 E96 M189:U190 AT76:AU76 AT161 M55:R55 R76:W76 R191:W191 AL55:AQ55 AL22:AQ22 AX250 L96:V96 M10:W11 Y36:AD36 M113:V113 AL158:AM158 AO158:AQ158 AI184 N259:W259 AT112:AW113 M213:W214 L213 L23:W23 AW76 M53:W53 M195:W195 AM195:AQ195 M114:U114 W114 M129:W129 Q187:V187 M188:V188 M215:U215 W215 AF190:AI190 Y234 AB234:AD234 AT234 AW234 M217:W217 Y217 Y259:AD259 Y191:AD191 Y76:AD76 AT195:AW195 AT158:AW158 AT22:AW22 AT55:AW55 T55:W55">
    <cfRule type="cellIs" dxfId="662" priority="880" stopIfTrue="1" operator="equal">
      <formula>"L"</formula>
    </cfRule>
    <cfRule type="cellIs" dxfId="661" priority="881" stopIfTrue="1" operator="equal">
      <formula>"S"</formula>
    </cfRule>
    <cfRule type="cellIs" dxfId="660" priority="882" stopIfTrue="1" operator="equal">
      <formula>"*"</formula>
    </cfRule>
  </conditionalFormatting>
  <conditionalFormatting sqref="AK264:AK311">
    <cfRule type="cellIs" dxfId="659" priority="850" stopIfTrue="1" operator="equal">
      <formula>"L"</formula>
    </cfRule>
    <cfRule type="cellIs" dxfId="658" priority="851" stopIfTrue="1" operator="equal">
      <formula>"S"</formula>
    </cfRule>
    <cfRule type="cellIs" dxfId="657" priority="852" stopIfTrue="1" operator="equal">
      <formula>"*"</formula>
    </cfRule>
  </conditionalFormatting>
  <conditionalFormatting sqref="M258:U258 W258">
    <cfRule type="cellIs" dxfId="656" priority="847" stopIfTrue="1" operator="equal">
      <formula>"L"</formula>
    </cfRule>
    <cfRule type="cellIs" dxfId="655" priority="848" stopIfTrue="1" operator="equal">
      <formula>"S"</formula>
    </cfRule>
    <cfRule type="cellIs" dxfId="654" priority="849" stopIfTrue="1" operator="equal">
      <formula>"*"</formula>
    </cfRule>
  </conditionalFormatting>
  <conditionalFormatting sqref="L36">
    <cfRule type="cellIs" dxfId="653" priority="820" stopIfTrue="1" operator="equal">
      <formula>"L"</formula>
    </cfRule>
    <cfRule type="cellIs" dxfId="652" priority="821" stopIfTrue="1" operator="equal">
      <formula>"S"</formula>
    </cfRule>
    <cfRule type="cellIs" dxfId="651" priority="822" stopIfTrue="1" operator="equal">
      <formula>"*"</formula>
    </cfRule>
  </conditionalFormatting>
  <conditionalFormatting sqref="L253">
    <cfRule type="cellIs" dxfId="650" priority="787" stopIfTrue="1" operator="equal">
      <formula>"L"</formula>
    </cfRule>
    <cfRule type="cellIs" dxfId="649" priority="788" stopIfTrue="1" operator="equal">
      <formula>"S"</formula>
    </cfRule>
    <cfRule type="cellIs" dxfId="648" priority="789" stopIfTrue="1" operator="equal">
      <formula>"*"</formula>
    </cfRule>
  </conditionalFormatting>
  <conditionalFormatting sqref="AL21:AQ21 M21:W21 AT21:AW21">
    <cfRule type="cellIs" dxfId="647" priority="784" stopIfTrue="1" operator="equal">
      <formula>"L"</formula>
    </cfRule>
    <cfRule type="cellIs" dxfId="646" priority="785" stopIfTrue="1" operator="equal">
      <formula>"S"</formula>
    </cfRule>
    <cfRule type="cellIs" dxfId="645" priority="786" stopIfTrue="1" operator="equal">
      <formula>"*"</formula>
    </cfRule>
  </conditionalFormatting>
  <conditionalFormatting sqref="AJ21">
    <cfRule type="cellIs" dxfId="644" priority="781" stopIfTrue="1" operator="equal">
      <formula>"L"</formula>
    </cfRule>
    <cfRule type="cellIs" dxfId="643" priority="782" stopIfTrue="1" operator="equal">
      <formula>"S"</formula>
    </cfRule>
    <cfRule type="cellIs" dxfId="642" priority="783" stopIfTrue="1" operator="equal">
      <formula>"*"</formula>
    </cfRule>
  </conditionalFormatting>
  <conditionalFormatting sqref="AK21">
    <cfRule type="cellIs" dxfId="641" priority="778" stopIfTrue="1" operator="equal">
      <formula>"L"</formula>
    </cfRule>
    <cfRule type="cellIs" dxfId="640" priority="779" stopIfTrue="1" operator="equal">
      <formula>"S"</formula>
    </cfRule>
    <cfRule type="cellIs" dxfId="639" priority="780" stopIfTrue="1" operator="equal">
      <formula>"*"</formula>
    </cfRule>
  </conditionalFormatting>
  <conditionalFormatting sqref="M25:W25">
    <cfRule type="cellIs" dxfId="638" priority="775" stopIfTrue="1" operator="equal">
      <formula>"L"</formula>
    </cfRule>
    <cfRule type="cellIs" dxfId="637" priority="776" stopIfTrue="1" operator="equal">
      <formula>"S"</formula>
    </cfRule>
    <cfRule type="cellIs" dxfId="636" priority="777" stopIfTrue="1" operator="equal">
      <formula>"*"</formula>
    </cfRule>
  </conditionalFormatting>
  <conditionalFormatting sqref="U42">
    <cfRule type="cellIs" dxfId="635" priority="772" stopIfTrue="1" operator="equal">
      <formula>"L"</formula>
    </cfRule>
    <cfRule type="cellIs" dxfId="634" priority="773" stopIfTrue="1" operator="equal">
      <formula>"S"</formula>
    </cfRule>
    <cfRule type="cellIs" dxfId="633" priority="774" stopIfTrue="1" operator="equal">
      <formula>"*"</formula>
    </cfRule>
  </conditionalFormatting>
  <conditionalFormatting sqref="N42">
    <cfRule type="cellIs" dxfId="632" priority="769" stopIfTrue="1" operator="equal">
      <formula>"L"</formula>
    </cfRule>
    <cfRule type="cellIs" dxfId="631" priority="770" stopIfTrue="1" operator="equal">
      <formula>"S"</formula>
    </cfRule>
    <cfRule type="cellIs" dxfId="630" priority="771" stopIfTrue="1" operator="equal">
      <formula>"*"</formula>
    </cfRule>
  </conditionalFormatting>
  <conditionalFormatting sqref="AB42">
    <cfRule type="cellIs" dxfId="629" priority="766" stopIfTrue="1" operator="equal">
      <formula>"L"</formula>
    </cfRule>
    <cfRule type="cellIs" dxfId="628" priority="767" stopIfTrue="1" operator="equal">
      <formula>"S"</formula>
    </cfRule>
    <cfRule type="cellIs" dxfId="627" priority="768" stopIfTrue="1" operator="equal">
      <formula>"*"</formula>
    </cfRule>
  </conditionalFormatting>
  <conditionalFormatting sqref="M50:W50 AL50:AQ50 AT50:AW50">
    <cfRule type="cellIs" dxfId="626" priority="763" stopIfTrue="1" operator="equal">
      <formula>"L"</formula>
    </cfRule>
    <cfRule type="cellIs" dxfId="625" priority="764" stopIfTrue="1" operator="equal">
      <formula>"S"</formula>
    </cfRule>
    <cfRule type="cellIs" dxfId="624" priority="765" stopIfTrue="1" operator="equal">
      <formula>"*"</formula>
    </cfRule>
  </conditionalFormatting>
  <conditionalFormatting sqref="AJ50">
    <cfRule type="cellIs" dxfId="623" priority="760" stopIfTrue="1" operator="equal">
      <formula>"L"</formula>
    </cfRule>
    <cfRule type="cellIs" dxfId="622" priority="761" stopIfTrue="1" operator="equal">
      <formula>"S"</formula>
    </cfRule>
    <cfRule type="cellIs" dxfId="621" priority="762" stopIfTrue="1" operator="equal">
      <formula>"*"</formula>
    </cfRule>
  </conditionalFormatting>
  <conditionalFormatting sqref="AK50">
    <cfRule type="cellIs" dxfId="620" priority="757" stopIfTrue="1" operator="equal">
      <formula>"L"</formula>
    </cfRule>
    <cfRule type="cellIs" dxfId="619" priority="758" stopIfTrue="1" operator="equal">
      <formula>"S"</formula>
    </cfRule>
    <cfRule type="cellIs" dxfId="618" priority="759" stopIfTrue="1" operator="equal">
      <formula>"*"</formula>
    </cfRule>
  </conditionalFormatting>
  <conditionalFormatting sqref="N54">
    <cfRule type="cellIs" dxfId="617" priority="754" stopIfTrue="1" operator="equal">
      <formula>"L"</formula>
    </cfRule>
    <cfRule type="cellIs" dxfId="616" priority="755" stopIfTrue="1" operator="equal">
      <formula>"S"</formula>
    </cfRule>
    <cfRule type="cellIs" dxfId="615" priority="756" stopIfTrue="1" operator="equal">
      <formula>"*"</formula>
    </cfRule>
  </conditionalFormatting>
  <conditionalFormatting sqref="U54">
    <cfRule type="cellIs" dxfId="614" priority="751" stopIfTrue="1" operator="equal">
      <formula>"L"</formula>
    </cfRule>
    <cfRule type="cellIs" dxfId="613" priority="752" stopIfTrue="1" operator="equal">
      <formula>"S"</formula>
    </cfRule>
    <cfRule type="cellIs" dxfId="612" priority="753" stopIfTrue="1" operator="equal">
      <formula>"*"</formula>
    </cfRule>
  </conditionalFormatting>
  <conditionalFormatting sqref="M60:O60 Q60:W60">
    <cfRule type="cellIs" dxfId="611" priority="748" stopIfTrue="1" operator="equal">
      <formula>"L"</formula>
    </cfRule>
    <cfRule type="cellIs" dxfId="610" priority="749" stopIfTrue="1" operator="equal">
      <formula>"S"</formula>
    </cfRule>
    <cfRule type="cellIs" dxfId="609" priority="750" stopIfTrue="1" operator="equal">
      <formula>"*"</formula>
    </cfRule>
  </conditionalFormatting>
  <conditionalFormatting sqref="AK128">
    <cfRule type="cellIs" dxfId="608" priority="718" stopIfTrue="1" operator="equal">
      <formula>"L"</formula>
    </cfRule>
    <cfRule type="cellIs" dxfId="607" priority="719" stopIfTrue="1" operator="equal">
      <formula>"S"</formula>
    </cfRule>
    <cfRule type="cellIs" dxfId="606" priority="720" stopIfTrue="1" operator="equal">
      <formula>"*"</formula>
    </cfRule>
  </conditionalFormatting>
  <conditionalFormatting sqref="L210">
    <cfRule type="cellIs" dxfId="605" priority="685" stopIfTrue="1" operator="equal">
      <formula>"L"</formula>
    </cfRule>
    <cfRule type="cellIs" dxfId="604" priority="686" stopIfTrue="1" operator="equal">
      <formula>"S"</formula>
    </cfRule>
    <cfRule type="cellIs" dxfId="603" priority="687" stopIfTrue="1" operator="equal">
      <formula>"*"</formula>
    </cfRule>
  </conditionalFormatting>
  <conditionalFormatting sqref="L21">
    <cfRule type="cellIs" dxfId="602" priority="682" stopIfTrue="1" operator="equal">
      <formula>"L"</formula>
    </cfRule>
    <cfRule type="cellIs" dxfId="601" priority="683" stopIfTrue="1" operator="equal">
      <formula>"S"</formula>
    </cfRule>
    <cfRule type="cellIs" dxfId="600" priority="684" stopIfTrue="1" operator="equal">
      <formula>"*"</formula>
    </cfRule>
  </conditionalFormatting>
  <conditionalFormatting sqref="V201">
    <cfRule type="cellIs" dxfId="599" priority="676" stopIfTrue="1" operator="equal">
      <formula>"L"</formula>
    </cfRule>
    <cfRule type="cellIs" dxfId="598" priority="677" stopIfTrue="1" operator="equal">
      <formula>"S"</formula>
    </cfRule>
    <cfRule type="cellIs" dxfId="597" priority="678" stopIfTrue="1" operator="equal">
      <formula>"*"</formula>
    </cfRule>
  </conditionalFormatting>
  <conditionalFormatting sqref="AJ243 W243 Y243:AD243">
    <cfRule type="cellIs" dxfId="596" priority="670" stopIfTrue="1" operator="equal">
      <formula>"L"</formula>
    </cfRule>
    <cfRule type="cellIs" dxfId="595" priority="671" stopIfTrue="1" operator="equal">
      <formula>"S"</formula>
    </cfRule>
    <cfRule type="cellIs" dxfId="594" priority="672" stopIfTrue="1" operator="equal">
      <formula>"*"</formula>
    </cfRule>
  </conditionalFormatting>
  <conditionalFormatting sqref="AK243:AQ243 M243:V243 AT243:AW243">
    <cfRule type="cellIs" dxfId="593" priority="673" stopIfTrue="1" operator="equal">
      <formula>"L"</formula>
    </cfRule>
    <cfRule type="cellIs" dxfId="592" priority="674" stopIfTrue="1" operator="equal">
      <formula>"S"</formula>
    </cfRule>
    <cfRule type="cellIs" dxfId="591" priority="675" stopIfTrue="1" operator="equal">
      <formula>"*"</formula>
    </cfRule>
  </conditionalFormatting>
  <conditionalFormatting sqref="AJ181">
    <cfRule type="cellIs" dxfId="590" priority="667" stopIfTrue="1" operator="equal">
      <formula>"L"</formula>
    </cfRule>
    <cfRule type="cellIs" dxfId="589" priority="668" stopIfTrue="1" operator="equal">
      <formula>"S"</formula>
    </cfRule>
    <cfRule type="cellIs" dxfId="588" priority="669" stopIfTrue="1" operator="equal">
      <formula>"*"</formula>
    </cfRule>
  </conditionalFormatting>
  <conditionalFormatting sqref="AA92">
    <cfRule type="cellIs" dxfId="587" priority="664" stopIfTrue="1" operator="equal">
      <formula>"L"</formula>
    </cfRule>
    <cfRule type="cellIs" dxfId="586" priority="665" stopIfTrue="1" operator="equal">
      <formula>"S"</formula>
    </cfRule>
    <cfRule type="cellIs" dxfId="585" priority="666" stopIfTrue="1" operator="equal">
      <formula>"*"</formula>
    </cfRule>
  </conditionalFormatting>
  <conditionalFormatting sqref="V114">
    <cfRule type="cellIs" dxfId="584" priority="661" stopIfTrue="1" operator="equal">
      <formula>"L"</formula>
    </cfRule>
    <cfRule type="cellIs" dxfId="583" priority="662" stopIfTrue="1" operator="equal">
      <formula>"S"</formula>
    </cfRule>
    <cfRule type="cellIs" dxfId="582" priority="663" stopIfTrue="1" operator="equal">
      <formula>"*"</formula>
    </cfRule>
  </conditionalFormatting>
  <conditionalFormatting sqref="V175">
    <cfRule type="cellIs" dxfId="581" priority="658" stopIfTrue="1" operator="equal">
      <formula>"L"</formula>
    </cfRule>
    <cfRule type="cellIs" dxfId="580" priority="659" stopIfTrue="1" operator="equal">
      <formula>"S"</formula>
    </cfRule>
    <cfRule type="cellIs" dxfId="579" priority="660" stopIfTrue="1" operator="equal">
      <formula>"*"</formula>
    </cfRule>
  </conditionalFormatting>
  <conditionalFormatting sqref="V179">
    <cfRule type="cellIs" dxfId="578" priority="655" stopIfTrue="1" operator="equal">
      <formula>"L"</formula>
    </cfRule>
    <cfRule type="cellIs" dxfId="577" priority="656" stopIfTrue="1" operator="equal">
      <formula>"S"</formula>
    </cfRule>
    <cfRule type="cellIs" dxfId="576" priority="657" stopIfTrue="1" operator="equal">
      <formula>"*"</formula>
    </cfRule>
  </conditionalFormatting>
  <conditionalFormatting sqref="V180">
    <cfRule type="cellIs" dxfId="575" priority="652" stopIfTrue="1" operator="equal">
      <formula>"L"</formula>
    </cfRule>
    <cfRule type="cellIs" dxfId="574" priority="653" stopIfTrue="1" operator="equal">
      <formula>"S"</formula>
    </cfRule>
    <cfRule type="cellIs" dxfId="573" priority="654" stopIfTrue="1" operator="equal">
      <formula>"*"</formula>
    </cfRule>
  </conditionalFormatting>
  <conditionalFormatting sqref="V215">
    <cfRule type="cellIs" dxfId="572" priority="646" stopIfTrue="1" operator="equal">
      <formula>"L"</formula>
    </cfRule>
    <cfRule type="cellIs" dxfId="571" priority="647" stopIfTrue="1" operator="equal">
      <formula>"S"</formula>
    </cfRule>
    <cfRule type="cellIs" dxfId="570" priority="648" stopIfTrue="1" operator="equal">
      <formula>"*"</formula>
    </cfRule>
  </conditionalFormatting>
  <conditionalFormatting sqref="V258">
    <cfRule type="cellIs" dxfId="569" priority="643" stopIfTrue="1" operator="equal">
      <formula>"L"</formula>
    </cfRule>
    <cfRule type="cellIs" dxfId="568" priority="644" stopIfTrue="1" operator="equal">
      <formula>"S"</formula>
    </cfRule>
    <cfRule type="cellIs" dxfId="567" priority="645" stopIfTrue="1" operator="equal">
      <formula>"*"</formula>
    </cfRule>
  </conditionalFormatting>
  <conditionalFormatting sqref="AW64">
    <cfRule type="cellIs" dxfId="566" priority="640" stopIfTrue="1" operator="equal">
      <formula>"L"</formula>
    </cfRule>
    <cfRule type="cellIs" dxfId="565" priority="641" stopIfTrue="1" operator="equal">
      <formula>"S"</formula>
    </cfRule>
    <cfRule type="cellIs" dxfId="564" priority="642" stopIfTrue="1" operator="equal">
      <formula>"*"</formula>
    </cfRule>
  </conditionalFormatting>
  <conditionalFormatting sqref="Z189:AA189">
    <cfRule type="cellIs" dxfId="563" priority="637" stopIfTrue="1" operator="equal">
      <formula>"L"</formula>
    </cfRule>
    <cfRule type="cellIs" dxfId="562" priority="638" stopIfTrue="1" operator="equal">
      <formula>"S"</formula>
    </cfRule>
    <cfRule type="cellIs" dxfId="561" priority="639" stopIfTrue="1" operator="equal">
      <formula>"*"</formula>
    </cfRule>
  </conditionalFormatting>
  <conditionalFormatting sqref="AE190">
    <cfRule type="cellIs" dxfId="560" priority="634" stopIfTrue="1" operator="equal">
      <formula>"L"</formula>
    </cfRule>
    <cfRule type="cellIs" dxfId="559" priority="635" stopIfTrue="1" operator="equal">
      <formula>"S"</formula>
    </cfRule>
    <cfRule type="cellIs" dxfId="558" priority="636" stopIfTrue="1" operator="equal">
      <formula>"*"</formula>
    </cfRule>
  </conditionalFormatting>
  <conditionalFormatting sqref="V190">
    <cfRule type="cellIs" dxfId="557" priority="631" stopIfTrue="1" operator="equal">
      <formula>"L"</formula>
    </cfRule>
    <cfRule type="cellIs" dxfId="556" priority="632" stopIfTrue="1" operator="equal">
      <formula>"S"</formula>
    </cfRule>
    <cfRule type="cellIs" dxfId="555" priority="633" stopIfTrue="1" operator="equal">
      <formula>"*"</formula>
    </cfRule>
  </conditionalFormatting>
  <conditionalFormatting sqref="L109">
    <cfRule type="cellIs" dxfId="554" priority="628" stopIfTrue="1" operator="equal">
      <formula>"L"</formula>
    </cfRule>
    <cfRule type="cellIs" dxfId="553" priority="629" stopIfTrue="1" operator="equal">
      <formula>"S"</formula>
    </cfRule>
    <cfRule type="cellIs" dxfId="552" priority="630" stopIfTrue="1" operator="equal">
      <formula>"*"</formula>
    </cfRule>
  </conditionalFormatting>
  <conditionalFormatting sqref="W234">
    <cfRule type="cellIs" dxfId="551" priority="625" stopIfTrue="1" operator="equal">
      <formula>"L"</formula>
    </cfRule>
    <cfRule type="cellIs" dxfId="550" priority="626" stopIfTrue="1" operator="equal">
      <formula>"S"</formula>
    </cfRule>
    <cfRule type="cellIs" dxfId="549" priority="627" stopIfTrue="1" operator="equal">
      <formula>"*"</formula>
    </cfRule>
  </conditionalFormatting>
  <conditionalFormatting sqref="Z234:AA234">
    <cfRule type="cellIs" dxfId="548" priority="622" stopIfTrue="1" operator="equal">
      <formula>"L"</formula>
    </cfRule>
    <cfRule type="cellIs" dxfId="547" priority="623" stopIfTrue="1" operator="equal">
      <formula>"S"</formula>
    </cfRule>
    <cfRule type="cellIs" dxfId="546" priority="624" stopIfTrue="1" operator="equal">
      <formula>"*"</formula>
    </cfRule>
  </conditionalFormatting>
  <conditionalFormatting sqref="AU234">
    <cfRule type="cellIs" dxfId="545" priority="619" stopIfTrue="1" operator="equal">
      <formula>"L"</formula>
    </cfRule>
    <cfRule type="cellIs" dxfId="544" priority="620" stopIfTrue="1" operator="equal">
      <formula>"S"</formula>
    </cfRule>
    <cfRule type="cellIs" dxfId="543" priority="621" stopIfTrue="1" operator="equal">
      <formula>"*"</formula>
    </cfRule>
  </conditionalFormatting>
  <conditionalFormatting sqref="AV234">
    <cfRule type="cellIs" dxfId="542" priority="616" stopIfTrue="1" operator="equal">
      <formula>"L"</formula>
    </cfRule>
    <cfRule type="cellIs" dxfId="541" priority="617" stopIfTrue="1" operator="equal">
      <formula>"S"</formula>
    </cfRule>
    <cfRule type="cellIs" dxfId="540" priority="618" stopIfTrue="1" operator="equal">
      <formula>"*"</formula>
    </cfRule>
  </conditionalFormatting>
  <conditionalFormatting sqref="Z217:AA217">
    <cfRule type="cellIs" dxfId="539" priority="613" stopIfTrue="1" operator="equal">
      <formula>"L"</formula>
    </cfRule>
    <cfRule type="cellIs" dxfId="538" priority="614" stopIfTrue="1" operator="equal">
      <formula>"S"</formula>
    </cfRule>
    <cfRule type="cellIs" dxfId="537" priority="615" stopIfTrue="1" operator="equal">
      <formula>"*"</formula>
    </cfRule>
  </conditionalFormatting>
  <conditionalFormatting sqref="M222:W222">
    <cfRule type="cellIs" dxfId="536" priority="610" stopIfTrue="1" operator="equal">
      <formula>"L"</formula>
    </cfRule>
    <cfRule type="cellIs" dxfId="535" priority="611" stopIfTrue="1" operator="equal">
      <formula>"S"</formula>
    </cfRule>
    <cfRule type="cellIs" dxfId="534" priority="612" stopIfTrue="1" operator="equal">
      <formula>"*"</formula>
    </cfRule>
  </conditionalFormatting>
  <conditionalFormatting sqref="X191:X192 X259:X263 X223:X225 X244 X227:X242 X220:X221 X216 X218 X115:X127 X65:X66 X61:X62 X59 X56:X57 X51:X52 X43:X49 X24 X22">
    <cfRule type="cellIs" dxfId="533" priority="592" stopIfTrue="1" operator="equal">
      <formula>"L"</formula>
    </cfRule>
    <cfRule type="cellIs" dxfId="532" priority="593" stopIfTrue="1" operator="equal">
      <formula>"S"</formula>
    </cfRule>
    <cfRule type="cellIs" dxfId="531" priority="594" stopIfTrue="1" operator="equal">
      <formula>"*"</formula>
    </cfRule>
  </conditionalFormatting>
  <conditionalFormatting sqref="X264:X311">
    <cfRule type="cellIs" dxfId="530" priority="589" stopIfTrue="1" operator="equal">
      <formula>"L"</formula>
    </cfRule>
    <cfRule type="cellIs" dxfId="529" priority="590" stopIfTrue="1" operator="equal">
      <formula>"S"</formula>
    </cfRule>
    <cfRule type="cellIs" dxfId="528" priority="591" stopIfTrue="1" operator="equal">
      <formula>"*"</formula>
    </cfRule>
  </conditionalFormatting>
  <conditionalFormatting sqref="X257">
    <cfRule type="cellIs" dxfId="527" priority="583" stopIfTrue="1" operator="equal">
      <formula>"L"</formula>
    </cfRule>
    <cfRule type="cellIs" dxfId="526" priority="584" stopIfTrue="1" operator="equal">
      <formula>"S"</formula>
    </cfRule>
    <cfRule type="cellIs" dxfId="525" priority="585" stopIfTrue="1" operator="equal">
      <formula>"*"</formula>
    </cfRule>
  </conditionalFormatting>
  <conditionalFormatting sqref="X194">
    <cfRule type="cellIs" dxfId="524" priority="580" stopIfTrue="1" operator="equal">
      <formula>"L"</formula>
    </cfRule>
    <cfRule type="cellIs" dxfId="523" priority="581" stopIfTrue="1" operator="equal">
      <formula>"S"</formula>
    </cfRule>
    <cfRule type="cellIs" dxfId="522" priority="582" stopIfTrue="1" operator="equal">
      <formula>"*"</formula>
    </cfRule>
  </conditionalFormatting>
  <conditionalFormatting sqref="X193">
    <cfRule type="cellIs" dxfId="521" priority="577" stopIfTrue="1" operator="equal">
      <formula>"L"</formula>
    </cfRule>
    <cfRule type="cellIs" dxfId="520" priority="578" stopIfTrue="1" operator="equal">
      <formula>"S"</formula>
    </cfRule>
    <cfRule type="cellIs" dxfId="519" priority="579" stopIfTrue="1" operator="equal">
      <formula>"*"</formula>
    </cfRule>
  </conditionalFormatting>
  <conditionalFormatting sqref="X58">
    <cfRule type="cellIs" dxfId="518" priority="574" stopIfTrue="1" operator="equal">
      <formula>"L"</formula>
    </cfRule>
    <cfRule type="cellIs" dxfId="517" priority="575" stopIfTrue="1" operator="equal">
      <formula>"S"</formula>
    </cfRule>
    <cfRule type="cellIs" dxfId="516" priority="576" stopIfTrue="1" operator="equal">
      <formula>"*"</formula>
    </cfRule>
  </conditionalFormatting>
  <conditionalFormatting sqref="X12">
    <cfRule type="cellIs" dxfId="515" priority="571" stopIfTrue="1" operator="equal">
      <formula>"L"</formula>
    </cfRule>
    <cfRule type="cellIs" dxfId="514" priority="572" stopIfTrue="1" operator="equal">
      <formula>"S"</formula>
    </cfRule>
    <cfRule type="cellIs" dxfId="513" priority="573" stopIfTrue="1" operator="equal">
      <formula>"*"</formula>
    </cfRule>
  </conditionalFormatting>
  <conditionalFormatting sqref="X63:X64">
    <cfRule type="cellIs" dxfId="512" priority="556" stopIfTrue="1" operator="equal">
      <formula>"L"</formula>
    </cfRule>
    <cfRule type="cellIs" dxfId="511" priority="557" stopIfTrue="1" operator="equal">
      <formula>"S"</formula>
    </cfRule>
    <cfRule type="cellIs" dxfId="510" priority="558" stopIfTrue="1" operator="equal">
      <formula>"*"</formula>
    </cfRule>
  </conditionalFormatting>
  <conditionalFormatting sqref="X67">
    <cfRule type="cellIs" dxfId="509" priority="553" stopIfTrue="1" operator="equal">
      <formula>"L"</formula>
    </cfRule>
    <cfRule type="cellIs" dxfId="508" priority="554" stopIfTrue="1" operator="equal">
      <formula>"S"</formula>
    </cfRule>
    <cfRule type="cellIs" dxfId="507" priority="555" stopIfTrue="1" operator="equal">
      <formula>"*"</formula>
    </cfRule>
  </conditionalFormatting>
  <conditionalFormatting sqref="X128">
    <cfRule type="cellIs" dxfId="506" priority="550" stopIfTrue="1" operator="equal">
      <formula>"L"</formula>
    </cfRule>
    <cfRule type="cellIs" dxfId="505" priority="551" stopIfTrue="1" operator="equal">
      <formula>"S"</formula>
    </cfRule>
    <cfRule type="cellIs" dxfId="504" priority="552" stopIfTrue="1" operator="equal">
      <formula>"*"</formula>
    </cfRule>
  </conditionalFormatting>
  <conditionalFormatting sqref="X219">
    <cfRule type="cellIs" dxfId="503" priority="547" stopIfTrue="1" operator="equal">
      <formula>"L"</formula>
    </cfRule>
    <cfRule type="cellIs" dxfId="502" priority="548" stopIfTrue="1" operator="equal">
      <formula>"S"</formula>
    </cfRule>
    <cfRule type="cellIs" dxfId="501" priority="549" stopIfTrue="1" operator="equal">
      <formula>"*"</formula>
    </cfRule>
  </conditionalFormatting>
  <conditionalFormatting sqref="X226">
    <cfRule type="cellIs" dxfId="500" priority="544" stopIfTrue="1" operator="equal">
      <formula>"L"</formula>
    </cfRule>
    <cfRule type="cellIs" dxfId="499" priority="545" stopIfTrue="1" operator="equal">
      <formula>"S"</formula>
    </cfRule>
    <cfRule type="cellIs" dxfId="498" priority="546" stopIfTrue="1" operator="equal">
      <formula>"*"</formula>
    </cfRule>
  </conditionalFormatting>
  <conditionalFormatting sqref="X245">
    <cfRule type="cellIs" dxfId="497" priority="541" stopIfTrue="1" operator="equal">
      <formula>"L"</formula>
    </cfRule>
    <cfRule type="cellIs" dxfId="496" priority="542" stopIfTrue="1" operator="equal">
      <formula>"S"</formula>
    </cfRule>
    <cfRule type="cellIs" dxfId="495" priority="543" stopIfTrue="1" operator="equal">
      <formula>"*"</formula>
    </cfRule>
  </conditionalFormatting>
  <conditionalFormatting sqref="X184 X53 X190 X217 X129 X113:X114 X195 X23 X213:X215 X10:X11 X55">
    <cfRule type="cellIs" dxfId="494" priority="595" stopIfTrue="1" operator="equal">
      <formula>"L"</formula>
    </cfRule>
    <cfRule type="cellIs" dxfId="493" priority="596" stopIfTrue="1" operator="equal">
      <formula>"S"</formula>
    </cfRule>
    <cfRule type="cellIs" dxfId="492" priority="597" stopIfTrue="1" operator="equal">
      <formula>"*"</formula>
    </cfRule>
  </conditionalFormatting>
  <conditionalFormatting sqref="X258">
    <cfRule type="cellIs" dxfId="491" priority="586" stopIfTrue="1" operator="equal">
      <formula>"L"</formula>
    </cfRule>
    <cfRule type="cellIs" dxfId="490" priority="587" stopIfTrue="1" operator="equal">
      <formula>"S"</formula>
    </cfRule>
    <cfRule type="cellIs" dxfId="489" priority="588" stopIfTrue="1" operator="equal">
      <formula>"*"</formula>
    </cfRule>
  </conditionalFormatting>
  <conditionalFormatting sqref="X21">
    <cfRule type="cellIs" dxfId="488" priority="568" stopIfTrue="1" operator="equal">
      <formula>"L"</formula>
    </cfRule>
    <cfRule type="cellIs" dxfId="487" priority="569" stopIfTrue="1" operator="equal">
      <formula>"S"</formula>
    </cfRule>
    <cfRule type="cellIs" dxfId="486" priority="570" stopIfTrue="1" operator="equal">
      <formula>"*"</formula>
    </cfRule>
  </conditionalFormatting>
  <conditionalFormatting sqref="X25">
    <cfRule type="cellIs" dxfId="485" priority="565" stopIfTrue="1" operator="equal">
      <formula>"L"</formula>
    </cfRule>
    <cfRule type="cellIs" dxfId="484" priority="566" stopIfTrue="1" operator="equal">
      <formula>"S"</formula>
    </cfRule>
    <cfRule type="cellIs" dxfId="483" priority="567" stopIfTrue="1" operator="equal">
      <formula>"*"</formula>
    </cfRule>
  </conditionalFormatting>
  <conditionalFormatting sqref="X50">
    <cfRule type="cellIs" dxfId="482" priority="562" stopIfTrue="1" operator="equal">
      <formula>"L"</formula>
    </cfRule>
    <cfRule type="cellIs" dxfId="481" priority="563" stopIfTrue="1" operator="equal">
      <formula>"S"</formula>
    </cfRule>
    <cfRule type="cellIs" dxfId="480" priority="564" stopIfTrue="1" operator="equal">
      <formula>"*"</formula>
    </cfRule>
  </conditionalFormatting>
  <conditionalFormatting sqref="X60">
    <cfRule type="cellIs" dxfId="479" priority="559" stopIfTrue="1" operator="equal">
      <formula>"L"</formula>
    </cfRule>
    <cfRule type="cellIs" dxfId="478" priority="560" stopIfTrue="1" operator="equal">
      <formula>"S"</formula>
    </cfRule>
    <cfRule type="cellIs" dxfId="477" priority="561" stopIfTrue="1" operator="equal">
      <formula>"*"</formula>
    </cfRule>
  </conditionalFormatting>
  <conditionalFormatting sqref="X243">
    <cfRule type="cellIs" dxfId="476" priority="538" stopIfTrue="1" operator="equal">
      <formula>"L"</formula>
    </cfRule>
    <cfRule type="cellIs" dxfId="475" priority="539" stopIfTrue="1" operator="equal">
      <formula>"S"</formula>
    </cfRule>
    <cfRule type="cellIs" dxfId="474" priority="540" stopIfTrue="1" operator="equal">
      <formula>"*"</formula>
    </cfRule>
  </conditionalFormatting>
  <conditionalFormatting sqref="X222">
    <cfRule type="cellIs" dxfId="473" priority="535" stopIfTrue="1" operator="equal">
      <formula>"L"</formula>
    </cfRule>
    <cfRule type="cellIs" dxfId="472" priority="536" stopIfTrue="1" operator="equal">
      <formula>"S"</formula>
    </cfRule>
    <cfRule type="cellIs" dxfId="471" priority="537" stopIfTrue="1" operator="equal">
      <formula>"*"</formula>
    </cfRule>
  </conditionalFormatting>
  <conditionalFormatting sqref="AR260:AS285 AR235:AS242 AR37:AS41 AR43:AS53 AR55:AS75 AR287:AS311 AR286">
    <cfRule type="cellIs" dxfId="470" priority="529" stopIfTrue="1" operator="equal">
      <formula>"L"</formula>
    </cfRule>
    <cfRule type="cellIs" dxfId="469" priority="530" stopIfTrue="1" operator="equal">
      <formula>"S"</formula>
    </cfRule>
    <cfRule type="cellIs" dxfId="468" priority="531" stopIfTrue="1" operator="equal">
      <formula>"*"</formula>
    </cfRule>
  </conditionalFormatting>
  <conditionalFormatting sqref="AR36:AS36 AR234:AS234 AR259:AS259">
    <cfRule type="cellIs" dxfId="467" priority="532" stopIfTrue="1" operator="equal">
      <formula>"L"</formula>
    </cfRule>
    <cfRule type="cellIs" dxfId="466" priority="533" stopIfTrue="1" operator="equal">
      <formula>"S"</formula>
    </cfRule>
    <cfRule type="cellIs" dxfId="465" priority="534" stopIfTrue="1" operator="equal">
      <formula>"*"</formula>
    </cfRule>
  </conditionalFormatting>
  <conditionalFormatting sqref="AR243:AS243">
    <cfRule type="cellIs" dxfId="464" priority="526" stopIfTrue="1" operator="equal">
      <formula>"L"</formula>
    </cfRule>
    <cfRule type="cellIs" dxfId="463" priority="527" stopIfTrue="1" operator="equal">
      <formula>"S"</formula>
    </cfRule>
    <cfRule type="cellIs" dxfId="462" priority="528" stopIfTrue="1" operator="equal">
      <formula>"*"</formula>
    </cfRule>
  </conditionalFormatting>
  <conditionalFormatting sqref="S55">
    <cfRule type="cellIs" dxfId="461" priority="523" stopIfTrue="1" operator="equal">
      <formula>"L"</formula>
    </cfRule>
    <cfRule type="cellIs" dxfId="460" priority="524" stopIfTrue="1" operator="equal">
      <formula>"S"</formula>
    </cfRule>
    <cfRule type="cellIs" dxfId="459" priority="525" stopIfTrue="1" operator="equal">
      <formula>"*"</formula>
    </cfRule>
  </conditionalFormatting>
  <conditionalFormatting sqref="AJ135">
    <cfRule type="cellIs" dxfId="458" priority="520" stopIfTrue="1" operator="equal">
      <formula>"L"</formula>
    </cfRule>
    <cfRule type="cellIs" dxfId="457" priority="521" stopIfTrue="1" operator="equal">
      <formula>"S"</formula>
    </cfRule>
    <cfRule type="cellIs" dxfId="456" priority="522" stopIfTrue="1" operator="equal">
      <formula>"*"</formula>
    </cfRule>
  </conditionalFormatting>
  <conditionalFormatting sqref="AJ105">
    <cfRule type="cellIs" dxfId="455" priority="517" stopIfTrue="1" operator="equal">
      <formula>"L"</formula>
    </cfRule>
    <cfRule type="cellIs" dxfId="454" priority="518" stopIfTrue="1" operator="equal">
      <formula>"S"</formula>
    </cfRule>
    <cfRule type="cellIs" dxfId="453" priority="519" stopIfTrue="1" operator="equal">
      <formula>"*"</formula>
    </cfRule>
  </conditionalFormatting>
  <conditionalFormatting sqref="AS286">
    <cfRule type="cellIs" dxfId="452" priority="514" stopIfTrue="1" operator="equal">
      <formula>"L"</formula>
    </cfRule>
    <cfRule type="cellIs" dxfId="451" priority="515" stopIfTrue="1" operator="equal">
      <formula>"S"</formula>
    </cfRule>
    <cfRule type="cellIs" dxfId="450" priority="516" stopIfTrue="1" operator="equal">
      <formula>"*"</formula>
    </cfRule>
  </conditionalFormatting>
  <conditionalFormatting sqref="M312:W312 AT312:AW312 Y312:AJ312">
    <cfRule type="cellIs" dxfId="449" priority="511" stopIfTrue="1" operator="equal">
      <formula>"L"</formula>
    </cfRule>
    <cfRule type="cellIs" dxfId="448" priority="512" stopIfTrue="1" operator="equal">
      <formula>"S"</formula>
    </cfRule>
    <cfRule type="cellIs" dxfId="447" priority="513" stopIfTrue="1" operator="equal">
      <formula>"*"</formula>
    </cfRule>
  </conditionalFormatting>
  <conditionalFormatting sqref="AL312:AQ312">
    <cfRule type="cellIs" dxfId="446" priority="508" stopIfTrue="1" operator="equal">
      <formula>"L"</formula>
    </cfRule>
    <cfRule type="cellIs" dxfId="445" priority="509" stopIfTrue="1" operator="equal">
      <formula>"S"</formula>
    </cfRule>
    <cfRule type="cellIs" dxfId="444" priority="510" stopIfTrue="1" operator="equal">
      <formula>"*"</formula>
    </cfRule>
  </conditionalFormatting>
  <conditionalFormatting sqref="AK312">
    <cfRule type="cellIs" dxfId="443" priority="505" stopIfTrue="1" operator="equal">
      <formula>"L"</formula>
    </cfRule>
    <cfRule type="cellIs" dxfId="442" priority="506" stopIfTrue="1" operator="equal">
      <formula>"S"</formula>
    </cfRule>
    <cfRule type="cellIs" dxfId="441" priority="507" stopIfTrue="1" operator="equal">
      <formula>"*"</formula>
    </cfRule>
  </conditionalFormatting>
  <conditionalFormatting sqref="X312">
    <cfRule type="cellIs" dxfId="440" priority="502" stopIfTrue="1" operator="equal">
      <formula>"L"</formula>
    </cfRule>
    <cfRule type="cellIs" dxfId="439" priority="503" stopIfTrue="1" operator="equal">
      <formula>"S"</formula>
    </cfRule>
    <cfRule type="cellIs" dxfId="438" priority="504" stopIfTrue="1" operator="equal">
      <formula>"*"</formula>
    </cfRule>
  </conditionalFormatting>
  <conditionalFormatting sqref="AR312:AS312">
    <cfRule type="cellIs" dxfId="437" priority="499" stopIfTrue="1" operator="equal">
      <formula>"L"</formula>
    </cfRule>
    <cfRule type="cellIs" dxfId="436" priority="500" stopIfTrue="1" operator="equal">
      <formula>"S"</formula>
    </cfRule>
    <cfRule type="cellIs" dxfId="435" priority="501" stopIfTrue="1" operator="equal">
      <formula>"*"</formula>
    </cfRule>
  </conditionalFormatting>
  <conditionalFormatting sqref="M313:W313 AT313:AW313 Y313:AJ313">
    <cfRule type="cellIs" dxfId="434" priority="496" stopIfTrue="1" operator="equal">
      <formula>"L"</formula>
    </cfRule>
    <cfRule type="cellIs" dxfId="433" priority="497" stopIfTrue="1" operator="equal">
      <formula>"S"</formula>
    </cfRule>
    <cfRule type="cellIs" dxfId="432" priority="498" stopIfTrue="1" operator="equal">
      <formula>"*"</formula>
    </cfRule>
  </conditionalFormatting>
  <conditionalFormatting sqref="AL313:AQ313">
    <cfRule type="cellIs" dxfId="431" priority="493" stopIfTrue="1" operator="equal">
      <formula>"L"</formula>
    </cfRule>
    <cfRule type="cellIs" dxfId="430" priority="494" stopIfTrue="1" operator="equal">
      <formula>"S"</formula>
    </cfRule>
    <cfRule type="cellIs" dxfId="429" priority="495" stopIfTrue="1" operator="equal">
      <formula>"*"</formula>
    </cfRule>
  </conditionalFormatting>
  <conditionalFormatting sqref="AK313">
    <cfRule type="cellIs" dxfId="428" priority="490" stopIfTrue="1" operator="equal">
      <formula>"L"</formula>
    </cfRule>
    <cfRule type="cellIs" dxfId="427" priority="491" stopIfTrue="1" operator="equal">
      <formula>"S"</formula>
    </cfRule>
    <cfRule type="cellIs" dxfId="426" priority="492" stopIfTrue="1" operator="equal">
      <formula>"*"</formula>
    </cfRule>
  </conditionalFormatting>
  <conditionalFormatting sqref="X313">
    <cfRule type="cellIs" dxfId="425" priority="487" stopIfTrue="1" operator="equal">
      <formula>"L"</formula>
    </cfRule>
    <cfRule type="cellIs" dxfId="424" priority="488" stopIfTrue="1" operator="equal">
      <formula>"S"</formula>
    </cfRule>
    <cfRule type="cellIs" dxfId="423" priority="489" stopIfTrue="1" operator="equal">
      <formula>"*"</formula>
    </cfRule>
  </conditionalFormatting>
  <conditionalFormatting sqref="AR313:AS313">
    <cfRule type="cellIs" dxfId="422" priority="484" stopIfTrue="1" operator="equal">
      <formula>"L"</formula>
    </cfRule>
    <cfRule type="cellIs" dxfId="421" priority="485" stopIfTrue="1" operator="equal">
      <formula>"S"</formula>
    </cfRule>
    <cfRule type="cellIs" dxfId="420" priority="486" stopIfTrue="1" operator="equal">
      <formula>"*"</formula>
    </cfRule>
  </conditionalFormatting>
  <conditionalFormatting sqref="M314:W314 AT314:AW314 Y314:AJ314">
    <cfRule type="cellIs" dxfId="419" priority="481" stopIfTrue="1" operator="equal">
      <formula>"L"</formula>
    </cfRule>
    <cfRule type="cellIs" dxfId="418" priority="482" stopIfTrue="1" operator="equal">
      <formula>"S"</formula>
    </cfRule>
    <cfRule type="cellIs" dxfId="417" priority="483" stopIfTrue="1" operator="equal">
      <formula>"*"</formula>
    </cfRule>
  </conditionalFormatting>
  <conditionalFormatting sqref="AL314:AQ314">
    <cfRule type="cellIs" dxfId="416" priority="478" stopIfTrue="1" operator="equal">
      <formula>"L"</formula>
    </cfRule>
    <cfRule type="cellIs" dxfId="415" priority="479" stopIfTrue="1" operator="equal">
      <formula>"S"</formula>
    </cfRule>
    <cfRule type="cellIs" dxfId="414" priority="480" stopIfTrue="1" operator="equal">
      <formula>"*"</formula>
    </cfRule>
  </conditionalFormatting>
  <conditionalFormatting sqref="AK314">
    <cfRule type="cellIs" dxfId="413" priority="475" stopIfTrue="1" operator="equal">
      <formula>"L"</formula>
    </cfRule>
    <cfRule type="cellIs" dxfId="412" priority="476" stopIfTrue="1" operator="equal">
      <formula>"S"</formula>
    </cfRule>
    <cfRule type="cellIs" dxfId="411" priority="477" stopIfTrue="1" operator="equal">
      <formula>"*"</formula>
    </cfRule>
  </conditionalFormatting>
  <conditionalFormatting sqref="X314">
    <cfRule type="cellIs" dxfId="410" priority="472" stopIfTrue="1" operator="equal">
      <formula>"L"</formula>
    </cfRule>
    <cfRule type="cellIs" dxfId="409" priority="473" stopIfTrue="1" operator="equal">
      <formula>"S"</formula>
    </cfRule>
    <cfRule type="cellIs" dxfId="408" priority="474" stopIfTrue="1" operator="equal">
      <formula>"*"</formula>
    </cfRule>
  </conditionalFormatting>
  <conditionalFormatting sqref="AR314:AS314">
    <cfRule type="cellIs" dxfId="407" priority="469" stopIfTrue="1" operator="equal">
      <formula>"L"</formula>
    </cfRule>
    <cfRule type="cellIs" dxfId="406" priority="470" stopIfTrue="1" operator="equal">
      <formula>"S"</formula>
    </cfRule>
    <cfRule type="cellIs" dxfId="405" priority="471" stopIfTrue="1" operator="equal">
      <formula>"*"</formula>
    </cfRule>
  </conditionalFormatting>
  <conditionalFormatting sqref="M315:W315 AT315:AW315 Y315:AJ315">
    <cfRule type="cellIs" dxfId="404" priority="466" stopIfTrue="1" operator="equal">
      <formula>"L"</formula>
    </cfRule>
    <cfRule type="cellIs" dxfId="403" priority="467" stopIfTrue="1" operator="equal">
      <formula>"S"</formula>
    </cfRule>
    <cfRule type="cellIs" dxfId="402" priority="468" stopIfTrue="1" operator="equal">
      <formula>"*"</formula>
    </cfRule>
  </conditionalFormatting>
  <conditionalFormatting sqref="AL315:AQ315">
    <cfRule type="cellIs" dxfId="401" priority="463" stopIfTrue="1" operator="equal">
      <formula>"L"</formula>
    </cfRule>
    <cfRule type="cellIs" dxfId="400" priority="464" stopIfTrue="1" operator="equal">
      <formula>"S"</formula>
    </cfRule>
    <cfRule type="cellIs" dxfId="399" priority="465" stopIfTrue="1" operator="equal">
      <formula>"*"</formula>
    </cfRule>
  </conditionalFormatting>
  <conditionalFormatting sqref="AK315">
    <cfRule type="cellIs" dxfId="398" priority="460" stopIfTrue="1" operator="equal">
      <formula>"L"</formula>
    </cfRule>
    <cfRule type="cellIs" dxfId="397" priority="461" stopIfTrue="1" operator="equal">
      <formula>"S"</formula>
    </cfRule>
    <cfRule type="cellIs" dxfId="396" priority="462" stopIfTrue="1" operator="equal">
      <formula>"*"</formula>
    </cfRule>
  </conditionalFormatting>
  <conditionalFormatting sqref="X315">
    <cfRule type="cellIs" dxfId="395" priority="457" stopIfTrue="1" operator="equal">
      <formula>"L"</formula>
    </cfRule>
    <cfRule type="cellIs" dxfId="394" priority="458" stopIfTrue="1" operator="equal">
      <formula>"S"</formula>
    </cfRule>
    <cfRule type="cellIs" dxfId="393" priority="459" stopIfTrue="1" operator="equal">
      <formula>"*"</formula>
    </cfRule>
  </conditionalFormatting>
  <conditionalFormatting sqref="AR315:AS315">
    <cfRule type="cellIs" dxfId="392" priority="454" stopIfTrue="1" operator="equal">
      <formula>"L"</formula>
    </cfRule>
    <cfRule type="cellIs" dxfId="391" priority="455" stopIfTrue="1" operator="equal">
      <formula>"S"</formula>
    </cfRule>
    <cfRule type="cellIs" dxfId="390" priority="456" stopIfTrue="1" operator="equal">
      <formula>"*"</formula>
    </cfRule>
  </conditionalFormatting>
  <conditionalFormatting sqref="AT199">
    <cfRule type="cellIs" dxfId="389" priority="451" stopIfTrue="1" operator="equal">
      <formula>"L"</formula>
    </cfRule>
    <cfRule type="cellIs" dxfId="388" priority="452" stopIfTrue="1" operator="equal">
      <formula>"S"</formula>
    </cfRule>
    <cfRule type="cellIs" dxfId="387" priority="453" stopIfTrue="1" operator="equal">
      <formula>"*"</formula>
    </cfRule>
  </conditionalFormatting>
  <conditionalFormatting sqref="AT71">
    <cfRule type="cellIs" dxfId="386" priority="448" stopIfTrue="1" operator="equal">
      <formula>"L"</formula>
    </cfRule>
    <cfRule type="cellIs" dxfId="385" priority="449" stopIfTrue="1" operator="equal">
      <formula>"S"</formula>
    </cfRule>
    <cfRule type="cellIs" dxfId="384" priority="450" stopIfTrue="1" operator="equal">
      <formula>"*"</formula>
    </cfRule>
  </conditionalFormatting>
  <conditionalFormatting sqref="M316:W316 AT316:AW316 Y316:AJ316">
    <cfRule type="cellIs" dxfId="383" priority="445" stopIfTrue="1" operator="equal">
      <formula>"L"</formula>
    </cfRule>
    <cfRule type="cellIs" dxfId="382" priority="446" stopIfTrue="1" operator="equal">
      <formula>"S"</formula>
    </cfRule>
    <cfRule type="cellIs" dxfId="381" priority="447" stopIfTrue="1" operator="equal">
      <formula>"*"</formula>
    </cfRule>
  </conditionalFormatting>
  <conditionalFormatting sqref="AL316:AQ316">
    <cfRule type="cellIs" dxfId="380" priority="442" stopIfTrue="1" operator="equal">
      <formula>"L"</formula>
    </cfRule>
    <cfRule type="cellIs" dxfId="379" priority="443" stopIfTrue="1" operator="equal">
      <formula>"S"</formula>
    </cfRule>
    <cfRule type="cellIs" dxfId="378" priority="444" stopIfTrue="1" operator="equal">
      <formula>"*"</formula>
    </cfRule>
  </conditionalFormatting>
  <conditionalFormatting sqref="AK316">
    <cfRule type="cellIs" dxfId="377" priority="439" stopIfTrue="1" operator="equal">
      <formula>"L"</formula>
    </cfRule>
    <cfRule type="cellIs" dxfId="376" priority="440" stopIfTrue="1" operator="equal">
      <formula>"S"</formula>
    </cfRule>
    <cfRule type="cellIs" dxfId="375" priority="441" stopIfTrue="1" operator="equal">
      <formula>"*"</formula>
    </cfRule>
  </conditionalFormatting>
  <conditionalFormatting sqref="X316">
    <cfRule type="cellIs" dxfId="374" priority="436" stopIfTrue="1" operator="equal">
      <formula>"L"</formula>
    </cfRule>
    <cfRule type="cellIs" dxfId="373" priority="437" stopIfTrue="1" operator="equal">
      <formula>"S"</formula>
    </cfRule>
    <cfRule type="cellIs" dxfId="372" priority="438" stopIfTrue="1" operator="equal">
      <formula>"*"</formula>
    </cfRule>
  </conditionalFormatting>
  <conditionalFormatting sqref="AR316:AS316">
    <cfRule type="cellIs" dxfId="371" priority="433" stopIfTrue="1" operator="equal">
      <formula>"L"</formula>
    </cfRule>
    <cfRule type="cellIs" dxfId="370" priority="434" stopIfTrue="1" operator="equal">
      <formula>"S"</formula>
    </cfRule>
    <cfRule type="cellIs" dxfId="369" priority="435" stopIfTrue="1" operator="equal">
      <formula>"*"</formula>
    </cfRule>
  </conditionalFormatting>
  <conditionalFormatting sqref="M317:W317 AT317:AW317 Y317:AJ317">
    <cfRule type="cellIs" dxfId="368" priority="430" stopIfTrue="1" operator="equal">
      <formula>"L"</formula>
    </cfRule>
    <cfRule type="cellIs" dxfId="367" priority="431" stopIfTrue="1" operator="equal">
      <formula>"S"</formula>
    </cfRule>
    <cfRule type="cellIs" dxfId="366" priority="432" stopIfTrue="1" operator="equal">
      <formula>"*"</formula>
    </cfRule>
  </conditionalFormatting>
  <conditionalFormatting sqref="AL317:AQ317">
    <cfRule type="cellIs" dxfId="365" priority="427" stopIfTrue="1" operator="equal">
      <formula>"L"</formula>
    </cfRule>
    <cfRule type="cellIs" dxfId="364" priority="428" stopIfTrue="1" operator="equal">
      <formula>"S"</formula>
    </cfRule>
    <cfRule type="cellIs" dxfId="363" priority="429" stopIfTrue="1" operator="equal">
      <formula>"*"</formula>
    </cfRule>
  </conditionalFormatting>
  <conditionalFormatting sqref="AK317">
    <cfRule type="cellIs" dxfId="362" priority="424" stopIfTrue="1" operator="equal">
      <formula>"L"</formula>
    </cfRule>
    <cfRule type="cellIs" dxfId="361" priority="425" stopIfTrue="1" operator="equal">
      <formula>"S"</formula>
    </cfRule>
    <cfRule type="cellIs" dxfId="360" priority="426" stopIfTrue="1" operator="equal">
      <formula>"*"</formula>
    </cfRule>
  </conditionalFormatting>
  <conditionalFormatting sqref="X317">
    <cfRule type="cellIs" dxfId="359" priority="421" stopIfTrue="1" operator="equal">
      <formula>"L"</formula>
    </cfRule>
    <cfRule type="cellIs" dxfId="358" priority="422" stopIfTrue="1" operator="equal">
      <formula>"S"</formula>
    </cfRule>
    <cfRule type="cellIs" dxfId="357" priority="423" stopIfTrue="1" operator="equal">
      <formula>"*"</formula>
    </cfRule>
  </conditionalFormatting>
  <conditionalFormatting sqref="AR317:AS317">
    <cfRule type="cellIs" dxfId="356" priority="418" stopIfTrue="1" operator="equal">
      <formula>"L"</formula>
    </cfRule>
    <cfRule type="cellIs" dxfId="355" priority="419" stopIfTrue="1" operator="equal">
      <formula>"S"</formula>
    </cfRule>
    <cfRule type="cellIs" dxfId="354" priority="420" stopIfTrue="1" operator="equal">
      <formula>"*"</formula>
    </cfRule>
  </conditionalFormatting>
  <conditionalFormatting sqref="M318:W318 AT318:AW318 Y318:AJ318">
    <cfRule type="cellIs" dxfId="353" priority="415" stopIfTrue="1" operator="equal">
      <formula>"L"</formula>
    </cfRule>
    <cfRule type="cellIs" dxfId="352" priority="416" stopIfTrue="1" operator="equal">
      <formula>"S"</formula>
    </cfRule>
    <cfRule type="cellIs" dxfId="351" priority="417" stopIfTrue="1" operator="equal">
      <formula>"*"</formula>
    </cfRule>
  </conditionalFormatting>
  <conditionalFormatting sqref="AL318:AQ318">
    <cfRule type="cellIs" dxfId="350" priority="412" stopIfTrue="1" operator="equal">
      <formula>"L"</formula>
    </cfRule>
    <cfRule type="cellIs" dxfId="349" priority="413" stopIfTrue="1" operator="equal">
      <formula>"S"</formula>
    </cfRule>
    <cfRule type="cellIs" dxfId="348" priority="414" stopIfTrue="1" operator="equal">
      <formula>"*"</formula>
    </cfRule>
  </conditionalFormatting>
  <conditionalFormatting sqref="AK318">
    <cfRule type="cellIs" dxfId="347" priority="409" stopIfTrue="1" operator="equal">
      <formula>"L"</formula>
    </cfRule>
    <cfRule type="cellIs" dxfId="346" priority="410" stopIfTrue="1" operator="equal">
      <formula>"S"</formula>
    </cfRule>
    <cfRule type="cellIs" dxfId="345" priority="411" stopIfTrue="1" operator="equal">
      <formula>"*"</formula>
    </cfRule>
  </conditionalFormatting>
  <conditionalFormatting sqref="X318">
    <cfRule type="cellIs" dxfId="344" priority="406" stopIfTrue="1" operator="equal">
      <formula>"L"</formula>
    </cfRule>
    <cfRule type="cellIs" dxfId="343" priority="407" stopIfTrue="1" operator="equal">
      <formula>"S"</formula>
    </cfRule>
    <cfRule type="cellIs" dxfId="342" priority="408" stopIfTrue="1" operator="equal">
      <formula>"*"</formula>
    </cfRule>
  </conditionalFormatting>
  <conditionalFormatting sqref="AR318:AS318">
    <cfRule type="cellIs" dxfId="341" priority="403" stopIfTrue="1" operator="equal">
      <formula>"L"</formula>
    </cfRule>
    <cfRule type="cellIs" dxfId="340" priority="404" stopIfTrue="1" operator="equal">
      <formula>"S"</formula>
    </cfRule>
    <cfRule type="cellIs" dxfId="339" priority="405" stopIfTrue="1" operator="equal">
      <formula>"*"</formula>
    </cfRule>
  </conditionalFormatting>
  <conditionalFormatting sqref="M319:W319 AT319:AW319 Y319:AJ319">
    <cfRule type="cellIs" dxfId="338" priority="400" stopIfTrue="1" operator="equal">
      <formula>"L"</formula>
    </cfRule>
    <cfRule type="cellIs" dxfId="337" priority="401" stopIfTrue="1" operator="equal">
      <formula>"S"</formula>
    </cfRule>
    <cfRule type="cellIs" dxfId="336" priority="402" stopIfTrue="1" operator="equal">
      <formula>"*"</formula>
    </cfRule>
  </conditionalFormatting>
  <conditionalFormatting sqref="AL319:AQ319">
    <cfRule type="cellIs" dxfId="335" priority="397" stopIfTrue="1" operator="equal">
      <formula>"L"</formula>
    </cfRule>
    <cfRule type="cellIs" dxfId="334" priority="398" stopIfTrue="1" operator="equal">
      <formula>"S"</formula>
    </cfRule>
    <cfRule type="cellIs" dxfId="333" priority="399" stopIfTrue="1" operator="equal">
      <formula>"*"</formula>
    </cfRule>
  </conditionalFormatting>
  <conditionalFormatting sqref="AK319">
    <cfRule type="cellIs" dxfId="332" priority="394" stopIfTrue="1" operator="equal">
      <formula>"L"</formula>
    </cfRule>
    <cfRule type="cellIs" dxfId="331" priority="395" stopIfTrue="1" operator="equal">
      <formula>"S"</formula>
    </cfRule>
    <cfRule type="cellIs" dxfId="330" priority="396" stopIfTrue="1" operator="equal">
      <formula>"*"</formula>
    </cfRule>
  </conditionalFormatting>
  <conditionalFormatting sqref="X319">
    <cfRule type="cellIs" dxfId="329" priority="391" stopIfTrue="1" operator="equal">
      <formula>"L"</formula>
    </cfRule>
    <cfRule type="cellIs" dxfId="328" priority="392" stopIfTrue="1" operator="equal">
      <formula>"S"</formula>
    </cfRule>
    <cfRule type="cellIs" dxfId="327" priority="393" stopIfTrue="1" operator="equal">
      <formula>"*"</formula>
    </cfRule>
  </conditionalFormatting>
  <conditionalFormatting sqref="AR319:AS319">
    <cfRule type="cellIs" dxfId="326" priority="388" stopIfTrue="1" operator="equal">
      <formula>"L"</formula>
    </cfRule>
    <cfRule type="cellIs" dxfId="325" priority="389" stopIfTrue="1" operator="equal">
      <formula>"S"</formula>
    </cfRule>
    <cfRule type="cellIs" dxfId="324" priority="390" stopIfTrue="1" operator="equal">
      <formula>"*"</formula>
    </cfRule>
  </conditionalFormatting>
  <conditionalFormatting sqref="M320:W320 AT320:AW320 Y320:AJ320">
    <cfRule type="cellIs" dxfId="323" priority="370" stopIfTrue="1" operator="equal">
      <formula>"L"</formula>
    </cfRule>
    <cfRule type="cellIs" dxfId="322" priority="371" stopIfTrue="1" operator="equal">
      <formula>"S"</formula>
    </cfRule>
    <cfRule type="cellIs" dxfId="321" priority="372" stopIfTrue="1" operator="equal">
      <formula>"*"</formula>
    </cfRule>
  </conditionalFormatting>
  <conditionalFormatting sqref="AL320:AQ320">
    <cfRule type="cellIs" dxfId="320" priority="367" stopIfTrue="1" operator="equal">
      <formula>"L"</formula>
    </cfRule>
    <cfRule type="cellIs" dxfId="319" priority="368" stopIfTrue="1" operator="equal">
      <formula>"S"</formula>
    </cfRule>
    <cfRule type="cellIs" dxfId="318" priority="369" stopIfTrue="1" operator="equal">
      <formula>"*"</formula>
    </cfRule>
  </conditionalFormatting>
  <conditionalFormatting sqref="AK320">
    <cfRule type="cellIs" dxfId="317" priority="364" stopIfTrue="1" operator="equal">
      <formula>"L"</formula>
    </cfRule>
    <cfRule type="cellIs" dxfId="316" priority="365" stopIfTrue="1" operator="equal">
      <formula>"S"</formula>
    </cfRule>
    <cfRule type="cellIs" dxfId="315" priority="366" stopIfTrue="1" operator="equal">
      <formula>"*"</formula>
    </cfRule>
  </conditionalFormatting>
  <conditionalFormatting sqref="X320">
    <cfRule type="cellIs" dxfId="314" priority="361" stopIfTrue="1" operator="equal">
      <formula>"L"</formula>
    </cfRule>
    <cfRule type="cellIs" dxfId="313" priority="362" stopIfTrue="1" operator="equal">
      <formula>"S"</formula>
    </cfRule>
    <cfRule type="cellIs" dxfId="312" priority="363" stopIfTrue="1" operator="equal">
      <formula>"*"</formula>
    </cfRule>
  </conditionalFormatting>
  <conditionalFormatting sqref="AR320:AS320">
    <cfRule type="cellIs" dxfId="311" priority="358" stopIfTrue="1" operator="equal">
      <formula>"L"</formula>
    </cfRule>
    <cfRule type="cellIs" dxfId="310" priority="359" stopIfTrue="1" operator="equal">
      <formula>"S"</formula>
    </cfRule>
    <cfRule type="cellIs" dxfId="309" priority="360" stopIfTrue="1" operator="equal">
      <formula>"*"</formula>
    </cfRule>
  </conditionalFormatting>
  <conditionalFormatting sqref="M321:W321 AT321:AW321 Y321:AJ321">
    <cfRule type="cellIs" dxfId="308" priority="340" stopIfTrue="1" operator="equal">
      <formula>"L"</formula>
    </cfRule>
    <cfRule type="cellIs" dxfId="307" priority="341" stopIfTrue="1" operator="equal">
      <formula>"S"</formula>
    </cfRule>
    <cfRule type="cellIs" dxfId="306" priority="342" stopIfTrue="1" operator="equal">
      <formula>"*"</formula>
    </cfRule>
  </conditionalFormatting>
  <conditionalFormatting sqref="AL321:AQ321">
    <cfRule type="cellIs" dxfId="305" priority="337" stopIfTrue="1" operator="equal">
      <formula>"L"</formula>
    </cfRule>
    <cfRule type="cellIs" dxfId="304" priority="338" stopIfTrue="1" operator="equal">
      <formula>"S"</formula>
    </cfRule>
    <cfRule type="cellIs" dxfId="303" priority="339" stopIfTrue="1" operator="equal">
      <formula>"*"</formula>
    </cfRule>
  </conditionalFormatting>
  <conditionalFormatting sqref="AK321">
    <cfRule type="cellIs" dxfId="302" priority="334" stopIfTrue="1" operator="equal">
      <formula>"L"</formula>
    </cfRule>
    <cfRule type="cellIs" dxfId="301" priority="335" stopIfTrue="1" operator="equal">
      <formula>"S"</formula>
    </cfRule>
    <cfRule type="cellIs" dxfId="300" priority="336" stopIfTrue="1" operator="equal">
      <formula>"*"</formula>
    </cfRule>
  </conditionalFormatting>
  <conditionalFormatting sqref="X321">
    <cfRule type="cellIs" dxfId="299" priority="331" stopIfTrue="1" operator="equal">
      <formula>"L"</formula>
    </cfRule>
    <cfRule type="cellIs" dxfId="298" priority="332" stopIfTrue="1" operator="equal">
      <formula>"S"</formula>
    </cfRule>
    <cfRule type="cellIs" dxfId="297" priority="333" stopIfTrue="1" operator="equal">
      <formula>"*"</formula>
    </cfRule>
  </conditionalFormatting>
  <conditionalFormatting sqref="AR321:AS321">
    <cfRule type="cellIs" dxfId="296" priority="328" stopIfTrue="1" operator="equal">
      <formula>"L"</formula>
    </cfRule>
    <cfRule type="cellIs" dxfId="295" priority="329" stopIfTrue="1" operator="equal">
      <formula>"S"</formula>
    </cfRule>
    <cfRule type="cellIs" dxfId="294" priority="330" stopIfTrue="1" operator="equal">
      <formula>"*"</formula>
    </cfRule>
  </conditionalFormatting>
  <conditionalFormatting sqref="M322:W322 AT322:AW322 Y322:AJ322">
    <cfRule type="cellIs" dxfId="293" priority="310" stopIfTrue="1" operator="equal">
      <formula>"L"</formula>
    </cfRule>
    <cfRule type="cellIs" dxfId="292" priority="311" stopIfTrue="1" operator="equal">
      <formula>"S"</formula>
    </cfRule>
    <cfRule type="cellIs" dxfId="291" priority="312" stopIfTrue="1" operator="equal">
      <formula>"*"</formula>
    </cfRule>
  </conditionalFormatting>
  <conditionalFormatting sqref="AL322:AQ322">
    <cfRule type="cellIs" dxfId="290" priority="307" stopIfTrue="1" operator="equal">
      <formula>"L"</formula>
    </cfRule>
    <cfRule type="cellIs" dxfId="289" priority="308" stopIfTrue="1" operator="equal">
      <formula>"S"</formula>
    </cfRule>
    <cfRule type="cellIs" dxfId="288" priority="309" stopIfTrue="1" operator="equal">
      <formula>"*"</formula>
    </cfRule>
  </conditionalFormatting>
  <conditionalFormatting sqref="AK322">
    <cfRule type="cellIs" dxfId="287" priority="304" stopIfTrue="1" operator="equal">
      <formula>"L"</formula>
    </cfRule>
    <cfRule type="cellIs" dxfId="286" priority="305" stopIfTrue="1" operator="equal">
      <formula>"S"</formula>
    </cfRule>
    <cfRule type="cellIs" dxfId="285" priority="306" stopIfTrue="1" operator="equal">
      <formula>"*"</formula>
    </cfRule>
  </conditionalFormatting>
  <conditionalFormatting sqref="X322">
    <cfRule type="cellIs" dxfId="284" priority="301" stopIfTrue="1" operator="equal">
      <formula>"L"</formula>
    </cfRule>
    <cfRule type="cellIs" dxfId="283" priority="302" stopIfTrue="1" operator="equal">
      <formula>"S"</formula>
    </cfRule>
    <cfRule type="cellIs" dxfId="282" priority="303" stopIfTrue="1" operator="equal">
      <formula>"*"</formula>
    </cfRule>
  </conditionalFormatting>
  <conditionalFormatting sqref="AR322:AS322">
    <cfRule type="cellIs" dxfId="281" priority="298" stopIfTrue="1" operator="equal">
      <formula>"L"</formula>
    </cfRule>
    <cfRule type="cellIs" dxfId="280" priority="299" stopIfTrue="1" operator="equal">
      <formula>"S"</formula>
    </cfRule>
    <cfRule type="cellIs" dxfId="279" priority="300" stopIfTrue="1" operator="equal">
      <formula>"*"</formula>
    </cfRule>
  </conditionalFormatting>
  <conditionalFormatting sqref="M323:W323 AT323:AW323 Y323:AJ323">
    <cfRule type="cellIs" dxfId="278" priority="295" stopIfTrue="1" operator="equal">
      <formula>"L"</formula>
    </cfRule>
    <cfRule type="cellIs" dxfId="277" priority="296" stopIfTrue="1" operator="equal">
      <formula>"S"</formula>
    </cfRule>
    <cfRule type="cellIs" dxfId="276" priority="297" stopIfTrue="1" operator="equal">
      <formula>"*"</formula>
    </cfRule>
  </conditionalFormatting>
  <conditionalFormatting sqref="AL323:AQ323">
    <cfRule type="cellIs" dxfId="275" priority="292" stopIfTrue="1" operator="equal">
      <formula>"L"</formula>
    </cfRule>
    <cfRule type="cellIs" dxfId="274" priority="293" stopIfTrue="1" operator="equal">
      <formula>"S"</formula>
    </cfRule>
    <cfRule type="cellIs" dxfId="273" priority="294" stopIfTrue="1" operator="equal">
      <formula>"*"</formula>
    </cfRule>
  </conditionalFormatting>
  <conditionalFormatting sqref="AK323">
    <cfRule type="cellIs" dxfId="272" priority="289" stopIfTrue="1" operator="equal">
      <formula>"L"</formula>
    </cfRule>
    <cfRule type="cellIs" dxfId="271" priority="290" stopIfTrue="1" operator="equal">
      <formula>"S"</formula>
    </cfRule>
    <cfRule type="cellIs" dxfId="270" priority="291" stopIfTrue="1" operator="equal">
      <formula>"*"</formula>
    </cfRule>
  </conditionalFormatting>
  <conditionalFormatting sqref="X323">
    <cfRule type="cellIs" dxfId="269" priority="286" stopIfTrue="1" operator="equal">
      <formula>"L"</formula>
    </cfRule>
    <cfRule type="cellIs" dxfId="268" priority="287" stopIfTrue="1" operator="equal">
      <formula>"S"</formula>
    </cfRule>
    <cfRule type="cellIs" dxfId="267" priority="288" stopIfTrue="1" operator="equal">
      <formula>"*"</formula>
    </cfRule>
  </conditionalFormatting>
  <conditionalFormatting sqref="AR323:AS323">
    <cfRule type="cellIs" dxfId="266" priority="283" stopIfTrue="1" operator="equal">
      <formula>"L"</formula>
    </cfRule>
    <cfRule type="cellIs" dxfId="265" priority="284" stopIfTrue="1" operator="equal">
      <formula>"S"</formula>
    </cfRule>
    <cfRule type="cellIs" dxfId="264" priority="285" stopIfTrue="1" operator="equal">
      <formula>"*"</formula>
    </cfRule>
  </conditionalFormatting>
  <conditionalFormatting sqref="M324:W324 AT324:AW324 Y324:AJ324">
    <cfRule type="cellIs" dxfId="263" priority="280" stopIfTrue="1" operator="equal">
      <formula>"L"</formula>
    </cfRule>
    <cfRule type="cellIs" dxfId="262" priority="281" stopIfTrue="1" operator="equal">
      <formula>"S"</formula>
    </cfRule>
    <cfRule type="cellIs" dxfId="261" priority="282" stopIfTrue="1" operator="equal">
      <formula>"*"</formula>
    </cfRule>
  </conditionalFormatting>
  <conditionalFormatting sqref="AL324:AQ324">
    <cfRule type="cellIs" dxfId="260" priority="277" stopIfTrue="1" operator="equal">
      <formula>"L"</formula>
    </cfRule>
    <cfRule type="cellIs" dxfId="259" priority="278" stopIfTrue="1" operator="equal">
      <formula>"S"</formula>
    </cfRule>
    <cfRule type="cellIs" dxfId="258" priority="279" stopIfTrue="1" operator="equal">
      <formula>"*"</formula>
    </cfRule>
  </conditionalFormatting>
  <conditionalFormatting sqref="AK324">
    <cfRule type="cellIs" dxfId="257" priority="274" stopIfTrue="1" operator="equal">
      <formula>"L"</formula>
    </cfRule>
    <cfRule type="cellIs" dxfId="256" priority="275" stopIfTrue="1" operator="equal">
      <formula>"S"</formula>
    </cfRule>
    <cfRule type="cellIs" dxfId="255" priority="276" stopIfTrue="1" operator="equal">
      <formula>"*"</formula>
    </cfRule>
  </conditionalFormatting>
  <conditionalFormatting sqref="X324">
    <cfRule type="cellIs" dxfId="254" priority="271" stopIfTrue="1" operator="equal">
      <formula>"L"</formula>
    </cfRule>
    <cfRule type="cellIs" dxfId="253" priority="272" stopIfTrue="1" operator="equal">
      <formula>"S"</formula>
    </cfRule>
    <cfRule type="cellIs" dxfId="252" priority="273" stopIfTrue="1" operator="equal">
      <formula>"*"</formula>
    </cfRule>
  </conditionalFormatting>
  <conditionalFormatting sqref="AR324:AS324">
    <cfRule type="cellIs" dxfId="251" priority="268" stopIfTrue="1" operator="equal">
      <formula>"L"</formula>
    </cfRule>
    <cfRule type="cellIs" dxfId="250" priority="269" stopIfTrue="1" operator="equal">
      <formula>"S"</formula>
    </cfRule>
    <cfRule type="cellIs" dxfId="249" priority="270" stopIfTrue="1" operator="equal">
      <formula>"*"</formula>
    </cfRule>
  </conditionalFormatting>
  <conditionalFormatting sqref="M325:W325 AT325:AW325 Y325:AJ325">
    <cfRule type="cellIs" dxfId="248" priority="250" stopIfTrue="1" operator="equal">
      <formula>"L"</formula>
    </cfRule>
    <cfRule type="cellIs" dxfId="247" priority="251" stopIfTrue="1" operator="equal">
      <formula>"S"</formula>
    </cfRule>
    <cfRule type="cellIs" dxfId="246" priority="252" stopIfTrue="1" operator="equal">
      <formula>"*"</formula>
    </cfRule>
  </conditionalFormatting>
  <conditionalFormatting sqref="AL325:AQ325">
    <cfRule type="cellIs" dxfId="245" priority="247" stopIfTrue="1" operator="equal">
      <formula>"L"</formula>
    </cfRule>
    <cfRule type="cellIs" dxfId="244" priority="248" stopIfTrue="1" operator="equal">
      <formula>"S"</formula>
    </cfRule>
    <cfRule type="cellIs" dxfId="243" priority="249" stopIfTrue="1" operator="equal">
      <formula>"*"</formula>
    </cfRule>
  </conditionalFormatting>
  <conditionalFormatting sqref="AK325">
    <cfRule type="cellIs" dxfId="242" priority="244" stopIfTrue="1" operator="equal">
      <formula>"L"</formula>
    </cfRule>
    <cfRule type="cellIs" dxfId="241" priority="245" stopIfTrue="1" operator="equal">
      <formula>"S"</formula>
    </cfRule>
    <cfRule type="cellIs" dxfId="240" priority="246" stopIfTrue="1" operator="equal">
      <formula>"*"</formula>
    </cfRule>
  </conditionalFormatting>
  <conditionalFormatting sqref="X325">
    <cfRule type="cellIs" dxfId="239" priority="241" stopIfTrue="1" operator="equal">
      <formula>"L"</formula>
    </cfRule>
    <cfRule type="cellIs" dxfId="238" priority="242" stopIfTrue="1" operator="equal">
      <formula>"S"</formula>
    </cfRule>
    <cfRule type="cellIs" dxfId="237" priority="243" stopIfTrue="1" operator="equal">
      <formula>"*"</formula>
    </cfRule>
  </conditionalFormatting>
  <conditionalFormatting sqref="AR325:AS325">
    <cfRule type="cellIs" dxfId="236" priority="238" stopIfTrue="1" operator="equal">
      <formula>"L"</formula>
    </cfRule>
    <cfRule type="cellIs" dxfId="235" priority="239" stopIfTrue="1" operator="equal">
      <formula>"S"</formula>
    </cfRule>
    <cfRule type="cellIs" dxfId="234" priority="240" stopIfTrue="1" operator="equal">
      <formula>"*"</formula>
    </cfRule>
  </conditionalFormatting>
  <conditionalFormatting sqref="M326:W326 AT326:AW326 Y326:AJ326">
    <cfRule type="cellIs" dxfId="233" priority="235" stopIfTrue="1" operator="equal">
      <formula>"L"</formula>
    </cfRule>
    <cfRule type="cellIs" dxfId="232" priority="236" stopIfTrue="1" operator="equal">
      <formula>"S"</formula>
    </cfRule>
    <cfRule type="cellIs" dxfId="231" priority="237" stopIfTrue="1" operator="equal">
      <formula>"*"</formula>
    </cfRule>
  </conditionalFormatting>
  <conditionalFormatting sqref="AL326:AQ326">
    <cfRule type="cellIs" dxfId="230" priority="232" stopIfTrue="1" operator="equal">
      <formula>"L"</formula>
    </cfRule>
    <cfRule type="cellIs" dxfId="229" priority="233" stopIfTrue="1" operator="equal">
      <formula>"S"</formula>
    </cfRule>
    <cfRule type="cellIs" dxfId="228" priority="234" stopIfTrue="1" operator="equal">
      <formula>"*"</formula>
    </cfRule>
  </conditionalFormatting>
  <conditionalFormatting sqref="AK326">
    <cfRule type="cellIs" dxfId="227" priority="229" stopIfTrue="1" operator="equal">
      <formula>"L"</formula>
    </cfRule>
    <cfRule type="cellIs" dxfId="226" priority="230" stopIfTrue="1" operator="equal">
      <formula>"S"</formula>
    </cfRule>
    <cfRule type="cellIs" dxfId="225" priority="231" stopIfTrue="1" operator="equal">
      <formula>"*"</formula>
    </cfRule>
  </conditionalFormatting>
  <conditionalFormatting sqref="X326">
    <cfRule type="cellIs" dxfId="224" priority="226" stopIfTrue="1" operator="equal">
      <formula>"L"</formula>
    </cfRule>
    <cfRule type="cellIs" dxfId="223" priority="227" stopIfTrue="1" operator="equal">
      <formula>"S"</formula>
    </cfRule>
    <cfRule type="cellIs" dxfId="222" priority="228" stopIfTrue="1" operator="equal">
      <formula>"*"</formula>
    </cfRule>
  </conditionalFormatting>
  <conditionalFormatting sqref="AR326:AS326">
    <cfRule type="cellIs" dxfId="221" priority="223" stopIfTrue="1" operator="equal">
      <formula>"L"</formula>
    </cfRule>
    <cfRule type="cellIs" dxfId="220" priority="224" stopIfTrue="1" operator="equal">
      <formula>"S"</formula>
    </cfRule>
    <cfRule type="cellIs" dxfId="219" priority="225" stopIfTrue="1" operator="equal">
      <formula>"*"</formula>
    </cfRule>
  </conditionalFormatting>
  <conditionalFormatting sqref="M327:W327 AU327:AW327 Y327:AJ327">
    <cfRule type="cellIs" dxfId="218" priority="220" stopIfTrue="1" operator="equal">
      <formula>"L"</formula>
    </cfRule>
    <cfRule type="cellIs" dxfId="217" priority="221" stopIfTrue="1" operator="equal">
      <formula>"S"</formula>
    </cfRule>
    <cfRule type="cellIs" dxfId="216" priority="222" stopIfTrue="1" operator="equal">
      <formula>"*"</formula>
    </cfRule>
  </conditionalFormatting>
  <conditionalFormatting sqref="AL327:AQ327">
    <cfRule type="cellIs" dxfId="215" priority="217" stopIfTrue="1" operator="equal">
      <formula>"L"</formula>
    </cfRule>
    <cfRule type="cellIs" dxfId="214" priority="218" stopIfTrue="1" operator="equal">
      <formula>"S"</formula>
    </cfRule>
    <cfRule type="cellIs" dxfId="213" priority="219" stopIfTrue="1" operator="equal">
      <formula>"*"</formula>
    </cfRule>
  </conditionalFormatting>
  <conditionalFormatting sqref="AK327">
    <cfRule type="cellIs" dxfId="212" priority="214" stopIfTrue="1" operator="equal">
      <formula>"L"</formula>
    </cfRule>
    <cfRule type="cellIs" dxfId="211" priority="215" stopIfTrue="1" operator="equal">
      <formula>"S"</formula>
    </cfRule>
    <cfRule type="cellIs" dxfId="210" priority="216" stopIfTrue="1" operator="equal">
      <formula>"*"</formula>
    </cfRule>
  </conditionalFormatting>
  <conditionalFormatting sqref="X327">
    <cfRule type="cellIs" dxfId="209" priority="211" stopIfTrue="1" operator="equal">
      <formula>"L"</formula>
    </cfRule>
    <cfRule type="cellIs" dxfId="208" priority="212" stopIfTrue="1" operator="equal">
      <formula>"S"</formula>
    </cfRule>
    <cfRule type="cellIs" dxfId="207" priority="213" stopIfTrue="1" operator="equal">
      <formula>"*"</formula>
    </cfRule>
  </conditionalFormatting>
  <conditionalFormatting sqref="AR327:AS327">
    <cfRule type="cellIs" dxfId="206" priority="208" stopIfTrue="1" operator="equal">
      <formula>"L"</formula>
    </cfRule>
    <cfRule type="cellIs" dxfId="205" priority="209" stopIfTrue="1" operator="equal">
      <formula>"S"</formula>
    </cfRule>
    <cfRule type="cellIs" dxfId="204" priority="210" stopIfTrue="1" operator="equal">
      <formula>"*"</formula>
    </cfRule>
  </conditionalFormatting>
  <conditionalFormatting sqref="AT327">
    <cfRule type="cellIs" dxfId="203" priority="202" stopIfTrue="1" operator="equal">
      <formula>"L"</formula>
    </cfRule>
    <cfRule type="cellIs" dxfId="202" priority="203" stopIfTrue="1" operator="equal">
      <formula>"S"</formula>
    </cfRule>
    <cfRule type="cellIs" dxfId="201" priority="204" stopIfTrue="1" operator="equal">
      <formula>"*"</formula>
    </cfRule>
  </conditionalFormatting>
  <conditionalFormatting sqref="Z92">
    <cfRule type="cellIs" dxfId="200" priority="199" stopIfTrue="1" operator="equal">
      <formula>"L"</formula>
    </cfRule>
    <cfRule type="cellIs" dxfId="199" priority="200" stopIfTrue="1" operator="equal">
      <formula>"S"</formula>
    </cfRule>
    <cfRule type="cellIs" dxfId="198" priority="201" stopIfTrue="1" operator="equal">
      <formula>"*"</formula>
    </cfRule>
  </conditionalFormatting>
  <conditionalFormatting sqref="M328:W328 AU328:AW328 Y328:AJ328">
    <cfRule type="cellIs" dxfId="197" priority="196" stopIfTrue="1" operator="equal">
      <formula>"L"</formula>
    </cfRule>
    <cfRule type="cellIs" dxfId="196" priority="197" stopIfTrue="1" operator="equal">
      <formula>"S"</formula>
    </cfRule>
    <cfRule type="cellIs" dxfId="195" priority="198" stopIfTrue="1" operator="equal">
      <formula>"*"</formula>
    </cfRule>
  </conditionalFormatting>
  <conditionalFormatting sqref="AL328:AQ328">
    <cfRule type="cellIs" dxfId="194" priority="193" stopIfTrue="1" operator="equal">
      <formula>"L"</formula>
    </cfRule>
    <cfRule type="cellIs" dxfId="193" priority="194" stopIfTrue="1" operator="equal">
      <formula>"S"</formula>
    </cfRule>
    <cfRule type="cellIs" dxfId="192" priority="195" stopIfTrue="1" operator="equal">
      <formula>"*"</formula>
    </cfRule>
  </conditionalFormatting>
  <conditionalFormatting sqref="AK328">
    <cfRule type="cellIs" dxfId="191" priority="190" stopIfTrue="1" operator="equal">
      <formula>"L"</formula>
    </cfRule>
    <cfRule type="cellIs" dxfId="190" priority="191" stopIfTrue="1" operator="equal">
      <formula>"S"</formula>
    </cfRule>
    <cfRule type="cellIs" dxfId="189" priority="192" stopIfTrue="1" operator="equal">
      <formula>"*"</formula>
    </cfRule>
  </conditionalFormatting>
  <conditionalFormatting sqref="X328">
    <cfRule type="cellIs" dxfId="188" priority="187" stopIfTrue="1" operator="equal">
      <formula>"L"</formula>
    </cfRule>
    <cfRule type="cellIs" dxfId="187" priority="188" stopIfTrue="1" operator="equal">
      <formula>"S"</formula>
    </cfRule>
    <cfRule type="cellIs" dxfId="186" priority="189" stopIfTrue="1" operator="equal">
      <formula>"*"</formula>
    </cfRule>
  </conditionalFormatting>
  <conditionalFormatting sqref="AR328:AS328">
    <cfRule type="cellIs" dxfId="185" priority="184" stopIfTrue="1" operator="equal">
      <formula>"L"</formula>
    </cfRule>
    <cfRule type="cellIs" dxfId="184" priority="185" stopIfTrue="1" operator="equal">
      <formula>"S"</formula>
    </cfRule>
    <cfRule type="cellIs" dxfId="183" priority="186" stopIfTrue="1" operator="equal">
      <formula>"*"</formula>
    </cfRule>
  </conditionalFormatting>
  <conditionalFormatting sqref="AT328">
    <cfRule type="cellIs" dxfId="182" priority="181" stopIfTrue="1" operator="equal">
      <formula>"L"</formula>
    </cfRule>
    <cfRule type="cellIs" dxfId="181" priority="182" stopIfTrue="1" operator="equal">
      <formula>"S"</formula>
    </cfRule>
    <cfRule type="cellIs" dxfId="180" priority="183" stopIfTrue="1" operator="equal">
      <formula>"*"</formula>
    </cfRule>
  </conditionalFormatting>
  <conditionalFormatting sqref="M329:W329 AU329:AW329 Y329:AJ329">
    <cfRule type="cellIs" dxfId="179" priority="178" stopIfTrue="1" operator="equal">
      <formula>"L"</formula>
    </cfRule>
    <cfRule type="cellIs" dxfId="178" priority="179" stopIfTrue="1" operator="equal">
      <formula>"S"</formula>
    </cfRule>
    <cfRule type="cellIs" dxfId="177" priority="180" stopIfTrue="1" operator="equal">
      <formula>"*"</formula>
    </cfRule>
  </conditionalFormatting>
  <conditionalFormatting sqref="AL329:AQ329">
    <cfRule type="cellIs" dxfId="176" priority="175" stopIfTrue="1" operator="equal">
      <formula>"L"</formula>
    </cfRule>
    <cfRule type="cellIs" dxfId="175" priority="176" stopIfTrue="1" operator="equal">
      <formula>"S"</formula>
    </cfRule>
    <cfRule type="cellIs" dxfId="174" priority="177" stopIfTrue="1" operator="equal">
      <formula>"*"</formula>
    </cfRule>
  </conditionalFormatting>
  <conditionalFormatting sqref="AK329">
    <cfRule type="cellIs" dxfId="173" priority="172" stopIfTrue="1" operator="equal">
      <formula>"L"</formula>
    </cfRule>
    <cfRule type="cellIs" dxfId="172" priority="173" stopIfTrue="1" operator="equal">
      <formula>"S"</formula>
    </cfRule>
    <cfRule type="cellIs" dxfId="171" priority="174" stopIfTrue="1" operator="equal">
      <formula>"*"</formula>
    </cfRule>
  </conditionalFormatting>
  <conditionalFormatting sqref="X329">
    <cfRule type="cellIs" dxfId="170" priority="169" stopIfTrue="1" operator="equal">
      <formula>"L"</formula>
    </cfRule>
    <cfRule type="cellIs" dxfId="169" priority="170" stopIfTrue="1" operator="equal">
      <formula>"S"</formula>
    </cfRule>
    <cfRule type="cellIs" dxfId="168" priority="171" stopIfTrue="1" operator="equal">
      <formula>"*"</formula>
    </cfRule>
  </conditionalFormatting>
  <conditionalFormatting sqref="AR329:AS329">
    <cfRule type="cellIs" dxfId="167" priority="166" stopIfTrue="1" operator="equal">
      <formula>"L"</formula>
    </cfRule>
    <cfRule type="cellIs" dxfId="166" priority="167" stopIfTrue="1" operator="equal">
      <formula>"S"</formula>
    </cfRule>
    <cfRule type="cellIs" dxfId="165" priority="168" stopIfTrue="1" operator="equal">
      <formula>"*"</formula>
    </cfRule>
  </conditionalFormatting>
  <conditionalFormatting sqref="AT329">
    <cfRule type="cellIs" dxfId="164" priority="163" stopIfTrue="1" operator="equal">
      <formula>"L"</formula>
    </cfRule>
    <cfRule type="cellIs" dxfId="163" priority="164" stopIfTrue="1" operator="equal">
      <formula>"S"</formula>
    </cfRule>
    <cfRule type="cellIs" dxfId="162" priority="165" stopIfTrue="1" operator="equal">
      <formula>"*"</formula>
    </cfRule>
  </conditionalFormatting>
  <conditionalFormatting sqref="M330:W330 AU330:AW330 Y330:AJ330">
    <cfRule type="cellIs" dxfId="161" priority="160" stopIfTrue="1" operator="equal">
      <formula>"L"</formula>
    </cfRule>
    <cfRule type="cellIs" dxfId="160" priority="161" stopIfTrue="1" operator="equal">
      <formula>"S"</formula>
    </cfRule>
    <cfRule type="cellIs" dxfId="159" priority="162" stopIfTrue="1" operator="equal">
      <formula>"*"</formula>
    </cfRule>
  </conditionalFormatting>
  <conditionalFormatting sqref="AL330:AQ330">
    <cfRule type="cellIs" dxfId="158" priority="157" stopIfTrue="1" operator="equal">
      <formula>"L"</formula>
    </cfRule>
    <cfRule type="cellIs" dxfId="157" priority="158" stopIfTrue="1" operator="equal">
      <formula>"S"</formula>
    </cfRule>
    <cfRule type="cellIs" dxfId="156" priority="159" stopIfTrue="1" operator="equal">
      <formula>"*"</formula>
    </cfRule>
  </conditionalFormatting>
  <conditionalFormatting sqref="AK330">
    <cfRule type="cellIs" dxfId="155" priority="154" stopIfTrue="1" operator="equal">
      <formula>"L"</formula>
    </cfRule>
    <cfRule type="cellIs" dxfId="154" priority="155" stopIfTrue="1" operator="equal">
      <formula>"S"</formula>
    </cfRule>
    <cfRule type="cellIs" dxfId="153" priority="156" stopIfTrue="1" operator="equal">
      <formula>"*"</formula>
    </cfRule>
  </conditionalFormatting>
  <conditionalFormatting sqref="X330">
    <cfRule type="cellIs" dxfId="152" priority="151" stopIfTrue="1" operator="equal">
      <formula>"L"</formula>
    </cfRule>
    <cfRule type="cellIs" dxfId="151" priority="152" stopIfTrue="1" operator="equal">
      <formula>"S"</formula>
    </cfRule>
    <cfRule type="cellIs" dxfId="150" priority="153" stopIfTrue="1" operator="equal">
      <formula>"*"</formula>
    </cfRule>
  </conditionalFormatting>
  <conditionalFormatting sqref="AR330:AS330">
    <cfRule type="cellIs" dxfId="149" priority="148" stopIfTrue="1" operator="equal">
      <formula>"L"</formula>
    </cfRule>
    <cfRule type="cellIs" dxfId="148" priority="149" stopIfTrue="1" operator="equal">
      <formula>"S"</formula>
    </cfRule>
    <cfRule type="cellIs" dxfId="147" priority="150" stopIfTrue="1" operator="equal">
      <formula>"*"</formula>
    </cfRule>
  </conditionalFormatting>
  <conditionalFormatting sqref="AT330">
    <cfRule type="cellIs" dxfId="146" priority="145" stopIfTrue="1" operator="equal">
      <formula>"L"</formula>
    </cfRule>
    <cfRule type="cellIs" dxfId="145" priority="146" stopIfTrue="1" operator="equal">
      <formula>"S"</formula>
    </cfRule>
    <cfRule type="cellIs" dxfId="144" priority="147" stopIfTrue="1" operator="equal">
      <formula>"*"</formula>
    </cfRule>
  </conditionalFormatting>
  <conditionalFormatting sqref="M331:W331 AU331:AW331 Y331:AJ331">
    <cfRule type="cellIs" dxfId="143" priority="142" stopIfTrue="1" operator="equal">
      <formula>"L"</formula>
    </cfRule>
    <cfRule type="cellIs" dxfId="142" priority="143" stopIfTrue="1" operator="equal">
      <formula>"S"</formula>
    </cfRule>
    <cfRule type="cellIs" dxfId="141" priority="144" stopIfTrue="1" operator="equal">
      <formula>"*"</formula>
    </cfRule>
  </conditionalFormatting>
  <conditionalFormatting sqref="AL331:AQ331">
    <cfRule type="cellIs" dxfId="140" priority="139" stopIfTrue="1" operator="equal">
      <formula>"L"</formula>
    </cfRule>
    <cfRule type="cellIs" dxfId="139" priority="140" stopIfTrue="1" operator="equal">
      <formula>"S"</formula>
    </cfRule>
    <cfRule type="cellIs" dxfId="138" priority="141" stopIfTrue="1" operator="equal">
      <formula>"*"</formula>
    </cfRule>
  </conditionalFormatting>
  <conditionalFormatting sqref="AK331">
    <cfRule type="cellIs" dxfId="137" priority="136" stopIfTrue="1" operator="equal">
      <formula>"L"</formula>
    </cfRule>
    <cfRule type="cellIs" dxfId="136" priority="137" stopIfTrue="1" operator="equal">
      <formula>"S"</formula>
    </cfRule>
    <cfRule type="cellIs" dxfId="135" priority="138" stopIfTrue="1" operator="equal">
      <formula>"*"</formula>
    </cfRule>
  </conditionalFormatting>
  <conditionalFormatting sqref="X331">
    <cfRule type="cellIs" dxfId="134" priority="133" stopIfTrue="1" operator="equal">
      <formula>"L"</formula>
    </cfRule>
    <cfRule type="cellIs" dxfId="133" priority="134" stopIfTrue="1" operator="equal">
      <formula>"S"</formula>
    </cfRule>
    <cfRule type="cellIs" dxfId="132" priority="135" stopIfTrue="1" operator="equal">
      <formula>"*"</formula>
    </cfRule>
  </conditionalFormatting>
  <conditionalFormatting sqref="AR331:AS331">
    <cfRule type="cellIs" dxfId="131" priority="130" stopIfTrue="1" operator="equal">
      <formula>"L"</formula>
    </cfRule>
    <cfRule type="cellIs" dxfId="130" priority="131" stopIfTrue="1" operator="equal">
      <formula>"S"</formula>
    </cfRule>
    <cfRule type="cellIs" dxfId="129" priority="132" stopIfTrue="1" operator="equal">
      <formula>"*"</formula>
    </cfRule>
  </conditionalFormatting>
  <conditionalFormatting sqref="AT331">
    <cfRule type="cellIs" dxfId="128" priority="127" stopIfTrue="1" operator="equal">
      <formula>"L"</formula>
    </cfRule>
    <cfRule type="cellIs" dxfId="127" priority="128" stopIfTrue="1" operator="equal">
      <formula>"S"</formula>
    </cfRule>
    <cfRule type="cellIs" dxfId="126" priority="129" stopIfTrue="1" operator="equal">
      <formula>"*"</formula>
    </cfRule>
  </conditionalFormatting>
  <conditionalFormatting sqref="M332:W332 AU332:AW332 Y332:AJ332">
    <cfRule type="cellIs" dxfId="125" priority="124" stopIfTrue="1" operator="equal">
      <formula>"L"</formula>
    </cfRule>
    <cfRule type="cellIs" dxfId="124" priority="125" stopIfTrue="1" operator="equal">
      <formula>"S"</formula>
    </cfRule>
    <cfRule type="cellIs" dxfId="123" priority="126" stopIfTrue="1" operator="equal">
      <formula>"*"</formula>
    </cfRule>
  </conditionalFormatting>
  <conditionalFormatting sqref="AL332:AQ332">
    <cfRule type="cellIs" dxfId="122" priority="121" stopIfTrue="1" operator="equal">
      <formula>"L"</formula>
    </cfRule>
    <cfRule type="cellIs" dxfId="121" priority="122" stopIfTrue="1" operator="equal">
      <formula>"S"</formula>
    </cfRule>
    <cfRule type="cellIs" dxfId="120" priority="123" stopIfTrue="1" operator="equal">
      <formula>"*"</formula>
    </cfRule>
  </conditionalFormatting>
  <conditionalFormatting sqref="AK332">
    <cfRule type="cellIs" dxfId="119" priority="118" stopIfTrue="1" operator="equal">
      <formula>"L"</formula>
    </cfRule>
    <cfRule type="cellIs" dxfId="118" priority="119" stopIfTrue="1" operator="equal">
      <formula>"S"</formula>
    </cfRule>
    <cfRule type="cellIs" dxfId="117" priority="120" stopIfTrue="1" operator="equal">
      <formula>"*"</formula>
    </cfRule>
  </conditionalFormatting>
  <conditionalFormatting sqref="X332">
    <cfRule type="cellIs" dxfId="116" priority="115" stopIfTrue="1" operator="equal">
      <formula>"L"</formula>
    </cfRule>
    <cfRule type="cellIs" dxfId="115" priority="116" stopIfTrue="1" operator="equal">
      <formula>"S"</formula>
    </cfRule>
    <cfRule type="cellIs" dxfId="114" priority="117" stopIfTrue="1" operator="equal">
      <formula>"*"</formula>
    </cfRule>
  </conditionalFormatting>
  <conditionalFormatting sqref="AR332:AS332">
    <cfRule type="cellIs" dxfId="113" priority="112" stopIfTrue="1" operator="equal">
      <formula>"L"</formula>
    </cfRule>
    <cfRule type="cellIs" dxfId="112" priority="113" stopIfTrue="1" operator="equal">
      <formula>"S"</formula>
    </cfRule>
    <cfRule type="cellIs" dxfId="111" priority="114" stopIfTrue="1" operator="equal">
      <formula>"*"</formula>
    </cfRule>
  </conditionalFormatting>
  <conditionalFormatting sqref="AT332">
    <cfRule type="cellIs" dxfId="110" priority="109" stopIfTrue="1" operator="equal">
      <formula>"L"</formula>
    </cfRule>
    <cfRule type="cellIs" dxfId="109" priority="110" stopIfTrue="1" operator="equal">
      <formula>"S"</formula>
    </cfRule>
    <cfRule type="cellIs" dxfId="108" priority="111" stopIfTrue="1" operator="equal">
      <formula>"*"</formula>
    </cfRule>
  </conditionalFormatting>
  <conditionalFormatting sqref="M333:W334 AU333:AW334 Y333:AJ334">
    <cfRule type="cellIs" dxfId="107" priority="106" stopIfTrue="1" operator="equal">
      <formula>"L"</formula>
    </cfRule>
    <cfRule type="cellIs" dxfId="106" priority="107" stopIfTrue="1" operator="equal">
      <formula>"S"</formula>
    </cfRule>
    <cfRule type="cellIs" dxfId="105" priority="108" stopIfTrue="1" operator="equal">
      <formula>"*"</formula>
    </cfRule>
  </conditionalFormatting>
  <conditionalFormatting sqref="AL333:AQ334">
    <cfRule type="cellIs" dxfId="104" priority="103" stopIfTrue="1" operator="equal">
      <formula>"L"</formula>
    </cfRule>
    <cfRule type="cellIs" dxfId="103" priority="104" stopIfTrue="1" operator="equal">
      <formula>"S"</formula>
    </cfRule>
    <cfRule type="cellIs" dxfId="102" priority="105" stopIfTrue="1" operator="equal">
      <formula>"*"</formula>
    </cfRule>
  </conditionalFormatting>
  <conditionalFormatting sqref="AK333:AK334">
    <cfRule type="cellIs" dxfId="101" priority="100" stopIfTrue="1" operator="equal">
      <formula>"L"</formula>
    </cfRule>
    <cfRule type="cellIs" dxfId="100" priority="101" stopIfTrue="1" operator="equal">
      <formula>"S"</formula>
    </cfRule>
    <cfRule type="cellIs" dxfId="99" priority="102" stopIfTrue="1" operator="equal">
      <formula>"*"</formula>
    </cfRule>
  </conditionalFormatting>
  <conditionalFormatting sqref="X333:X334">
    <cfRule type="cellIs" dxfId="98" priority="97" stopIfTrue="1" operator="equal">
      <formula>"L"</formula>
    </cfRule>
    <cfRule type="cellIs" dxfId="97" priority="98" stopIfTrue="1" operator="equal">
      <formula>"S"</formula>
    </cfRule>
    <cfRule type="cellIs" dxfId="96" priority="99" stopIfTrue="1" operator="equal">
      <formula>"*"</formula>
    </cfRule>
  </conditionalFormatting>
  <conditionalFormatting sqref="AR333:AS334">
    <cfRule type="cellIs" dxfId="95" priority="94" stopIfTrue="1" operator="equal">
      <formula>"L"</formula>
    </cfRule>
    <cfRule type="cellIs" dxfId="94" priority="95" stopIfTrue="1" operator="equal">
      <formula>"S"</formula>
    </cfRule>
    <cfRule type="cellIs" dxfId="93" priority="96" stopIfTrue="1" operator="equal">
      <formula>"*"</formula>
    </cfRule>
  </conditionalFormatting>
  <conditionalFormatting sqref="AT333:AT334">
    <cfRule type="cellIs" dxfId="92" priority="91" stopIfTrue="1" operator="equal">
      <formula>"L"</formula>
    </cfRule>
    <cfRule type="cellIs" dxfId="91" priority="92" stopIfTrue="1" operator="equal">
      <formula>"S"</formula>
    </cfRule>
    <cfRule type="cellIs" dxfId="90" priority="93" stopIfTrue="1" operator="equal">
      <formula>"*"</formula>
    </cfRule>
  </conditionalFormatting>
  <conditionalFormatting sqref="M335:W335 AU335:AW335 Y335:AJ335">
    <cfRule type="cellIs" dxfId="89" priority="88" stopIfTrue="1" operator="equal">
      <formula>"L"</formula>
    </cfRule>
    <cfRule type="cellIs" dxfId="88" priority="89" stopIfTrue="1" operator="equal">
      <formula>"S"</formula>
    </cfRule>
    <cfRule type="cellIs" dxfId="87" priority="90" stopIfTrue="1" operator="equal">
      <formula>"*"</formula>
    </cfRule>
  </conditionalFormatting>
  <conditionalFormatting sqref="AL335:AQ335">
    <cfRule type="cellIs" dxfId="86" priority="85" stopIfTrue="1" operator="equal">
      <formula>"L"</formula>
    </cfRule>
    <cfRule type="cellIs" dxfId="85" priority="86" stopIfTrue="1" operator="equal">
      <formula>"S"</formula>
    </cfRule>
    <cfRule type="cellIs" dxfId="84" priority="87" stopIfTrue="1" operator="equal">
      <formula>"*"</formula>
    </cfRule>
  </conditionalFormatting>
  <conditionalFormatting sqref="AK335">
    <cfRule type="cellIs" dxfId="83" priority="82" stopIfTrue="1" operator="equal">
      <formula>"L"</formula>
    </cfRule>
    <cfRule type="cellIs" dxfId="82" priority="83" stopIfTrue="1" operator="equal">
      <formula>"S"</formula>
    </cfRule>
    <cfRule type="cellIs" dxfId="81" priority="84" stopIfTrue="1" operator="equal">
      <formula>"*"</formula>
    </cfRule>
  </conditionalFormatting>
  <conditionalFormatting sqref="X335">
    <cfRule type="cellIs" dxfId="80" priority="79" stopIfTrue="1" operator="equal">
      <formula>"L"</formula>
    </cfRule>
    <cfRule type="cellIs" dxfId="79" priority="80" stopIfTrue="1" operator="equal">
      <formula>"S"</formula>
    </cfRule>
    <cfRule type="cellIs" dxfId="78" priority="81" stopIfTrue="1" operator="equal">
      <formula>"*"</formula>
    </cfRule>
  </conditionalFormatting>
  <conditionalFormatting sqref="AR335:AS335">
    <cfRule type="cellIs" dxfId="77" priority="76" stopIfTrue="1" operator="equal">
      <formula>"L"</formula>
    </cfRule>
    <cfRule type="cellIs" dxfId="76" priority="77" stopIfTrue="1" operator="equal">
      <formula>"S"</formula>
    </cfRule>
    <cfRule type="cellIs" dxfId="75" priority="78" stopIfTrue="1" operator="equal">
      <formula>"*"</formula>
    </cfRule>
  </conditionalFormatting>
  <conditionalFormatting sqref="AT335">
    <cfRule type="cellIs" dxfId="74" priority="73" stopIfTrue="1" operator="equal">
      <formula>"L"</formula>
    </cfRule>
    <cfRule type="cellIs" dxfId="73" priority="74" stopIfTrue="1" operator="equal">
      <formula>"S"</formula>
    </cfRule>
    <cfRule type="cellIs" dxfId="72" priority="75" stopIfTrue="1" operator="equal">
      <formula>"*"</formula>
    </cfRule>
  </conditionalFormatting>
  <conditionalFormatting sqref="M336:W336 AU336:AW336 Y336:AJ336">
    <cfRule type="cellIs" dxfId="71" priority="70" stopIfTrue="1" operator="equal">
      <formula>"L"</formula>
    </cfRule>
    <cfRule type="cellIs" dxfId="70" priority="71" stopIfTrue="1" operator="equal">
      <formula>"S"</formula>
    </cfRule>
    <cfRule type="cellIs" dxfId="69" priority="72" stopIfTrue="1" operator="equal">
      <formula>"*"</formula>
    </cfRule>
  </conditionalFormatting>
  <conditionalFormatting sqref="AL336:AQ336">
    <cfRule type="cellIs" dxfId="68" priority="67" stopIfTrue="1" operator="equal">
      <formula>"L"</formula>
    </cfRule>
    <cfRule type="cellIs" dxfId="67" priority="68" stopIfTrue="1" operator="equal">
      <formula>"S"</formula>
    </cfRule>
    <cfRule type="cellIs" dxfId="66" priority="69" stopIfTrue="1" operator="equal">
      <formula>"*"</formula>
    </cfRule>
  </conditionalFormatting>
  <conditionalFormatting sqref="AK336">
    <cfRule type="cellIs" dxfId="65" priority="64" stopIfTrue="1" operator="equal">
      <formula>"L"</formula>
    </cfRule>
    <cfRule type="cellIs" dxfId="64" priority="65" stopIfTrue="1" operator="equal">
      <formula>"S"</formula>
    </cfRule>
    <cfRule type="cellIs" dxfId="63" priority="66" stopIfTrue="1" operator="equal">
      <formula>"*"</formula>
    </cfRule>
  </conditionalFormatting>
  <conditionalFormatting sqref="X336">
    <cfRule type="cellIs" dxfId="62" priority="61" stopIfTrue="1" operator="equal">
      <formula>"L"</formula>
    </cfRule>
    <cfRule type="cellIs" dxfId="61" priority="62" stopIfTrue="1" operator="equal">
      <formula>"S"</formula>
    </cfRule>
    <cfRule type="cellIs" dxfId="60" priority="63" stopIfTrue="1" operator="equal">
      <formula>"*"</formula>
    </cfRule>
  </conditionalFormatting>
  <conditionalFormatting sqref="AR336:AS336">
    <cfRule type="cellIs" dxfId="59" priority="58" stopIfTrue="1" operator="equal">
      <formula>"L"</formula>
    </cfRule>
    <cfRule type="cellIs" dxfId="58" priority="59" stopIfTrue="1" operator="equal">
      <formula>"S"</formula>
    </cfRule>
    <cfRule type="cellIs" dxfId="57" priority="60" stopIfTrue="1" operator="equal">
      <formula>"*"</formula>
    </cfRule>
  </conditionalFormatting>
  <conditionalFormatting sqref="AT336">
    <cfRule type="cellIs" dxfId="56" priority="55" stopIfTrue="1" operator="equal">
      <formula>"L"</formula>
    </cfRule>
    <cfRule type="cellIs" dxfId="55" priority="56" stopIfTrue="1" operator="equal">
      <formula>"S"</formula>
    </cfRule>
    <cfRule type="cellIs" dxfId="54" priority="57" stopIfTrue="1" operator="equal">
      <formula>"*"</formula>
    </cfRule>
  </conditionalFormatting>
  <conditionalFormatting sqref="M337:W337 AU337:AW337 Y337:AJ337">
    <cfRule type="cellIs" dxfId="53" priority="52" stopIfTrue="1" operator="equal">
      <formula>"L"</formula>
    </cfRule>
    <cfRule type="cellIs" dxfId="52" priority="53" stopIfTrue="1" operator="equal">
      <formula>"S"</formula>
    </cfRule>
    <cfRule type="cellIs" dxfId="51" priority="54" stopIfTrue="1" operator="equal">
      <formula>"*"</formula>
    </cfRule>
  </conditionalFormatting>
  <conditionalFormatting sqref="AL337:AQ337">
    <cfRule type="cellIs" dxfId="50" priority="49" stopIfTrue="1" operator="equal">
      <formula>"L"</formula>
    </cfRule>
    <cfRule type="cellIs" dxfId="49" priority="50" stopIfTrue="1" operator="equal">
      <formula>"S"</formula>
    </cfRule>
    <cfRule type="cellIs" dxfId="48" priority="51" stopIfTrue="1" operator="equal">
      <formula>"*"</formula>
    </cfRule>
  </conditionalFormatting>
  <conditionalFormatting sqref="AK337">
    <cfRule type="cellIs" dxfId="47" priority="46" stopIfTrue="1" operator="equal">
      <formula>"L"</formula>
    </cfRule>
    <cfRule type="cellIs" dxfId="46" priority="47" stopIfTrue="1" operator="equal">
      <formula>"S"</formula>
    </cfRule>
    <cfRule type="cellIs" dxfId="45" priority="48" stopIfTrue="1" operator="equal">
      <formula>"*"</formula>
    </cfRule>
  </conditionalFormatting>
  <conditionalFormatting sqref="X337">
    <cfRule type="cellIs" dxfId="44" priority="43" stopIfTrue="1" operator="equal">
      <formula>"L"</formula>
    </cfRule>
    <cfRule type="cellIs" dxfId="43" priority="44" stopIfTrue="1" operator="equal">
      <formula>"S"</formula>
    </cfRule>
    <cfRule type="cellIs" dxfId="42" priority="45" stopIfTrue="1" operator="equal">
      <formula>"*"</formula>
    </cfRule>
  </conditionalFormatting>
  <conditionalFormatting sqref="AR337:AS337">
    <cfRule type="cellIs" dxfId="41" priority="40" stopIfTrue="1" operator="equal">
      <formula>"L"</formula>
    </cfRule>
    <cfRule type="cellIs" dxfId="40" priority="41" stopIfTrue="1" operator="equal">
      <formula>"S"</formula>
    </cfRule>
    <cfRule type="cellIs" dxfId="39" priority="42" stopIfTrue="1" operator="equal">
      <formula>"*"</formula>
    </cfRule>
  </conditionalFormatting>
  <conditionalFormatting sqref="AT337">
    <cfRule type="cellIs" dxfId="38" priority="37" stopIfTrue="1" operator="equal">
      <formula>"L"</formula>
    </cfRule>
    <cfRule type="cellIs" dxfId="37" priority="38" stopIfTrue="1" operator="equal">
      <formula>"S"</formula>
    </cfRule>
    <cfRule type="cellIs" dxfId="36" priority="39" stopIfTrue="1" operator="equal">
      <formula>"*"</formula>
    </cfRule>
  </conditionalFormatting>
  <conditionalFormatting sqref="M338:W338 AU338:AW338 Y338:AJ338">
    <cfRule type="cellIs" dxfId="35" priority="34" stopIfTrue="1" operator="equal">
      <formula>"L"</formula>
    </cfRule>
    <cfRule type="cellIs" dxfId="34" priority="35" stopIfTrue="1" operator="equal">
      <formula>"S"</formula>
    </cfRule>
    <cfRule type="cellIs" dxfId="33" priority="36" stopIfTrue="1" operator="equal">
      <formula>"*"</formula>
    </cfRule>
  </conditionalFormatting>
  <conditionalFormatting sqref="AL338:AQ338">
    <cfRule type="cellIs" dxfId="32" priority="31" stopIfTrue="1" operator="equal">
      <formula>"L"</formula>
    </cfRule>
    <cfRule type="cellIs" dxfId="31" priority="32" stopIfTrue="1" operator="equal">
      <formula>"S"</formula>
    </cfRule>
    <cfRule type="cellIs" dxfId="30" priority="33" stopIfTrue="1" operator="equal">
      <formula>"*"</formula>
    </cfRule>
  </conditionalFormatting>
  <conditionalFormatting sqref="AK338">
    <cfRule type="cellIs" dxfId="29" priority="28" stopIfTrue="1" operator="equal">
      <formula>"L"</formula>
    </cfRule>
    <cfRule type="cellIs" dxfId="28" priority="29" stopIfTrue="1" operator="equal">
      <formula>"S"</formula>
    </cfRule>
    <cfRule type="cellIs" dxfId="27" priority="30" stopIfTrue="1" operator="equal">
      <formula>"*"</formula>
    </cfRule>
  </conditionalFormatting>
  <conditionalFormatting sqref="X338">
    <cfRule type="cellIs" dxfId="26" priority="25" stopIfTrue="1" operator="equal">
      <formula>"L"</formula>
    </cfRule>
    <cfRule type="cellIs" dxfId="25" priority="26" stopIfTrue="1" operator="equal">
      <formula>"S"</formula>
    </cfRule>
    <cfRule type="cellIs" dxfId="24" priority="27" stopIfTrue="1" operator="equal">
      <formula>"*"</formula>
    </cfRule>
  </conditionalFormatting>
  <conditionalFormatting sqref="AR338:AS338">
    <cfRule type="cellIs" dxfId="23" priority="22" stopIfTrue="1" operator="equal">
      <formula>"L"</formula>
    </cfRule>
    <cfRule type="cellIs" dxfId="22" priority="23" stopIfTrue="1" operator="equal">
      <formula>"S"</formula>
    </cfRule>
    <cfRule type="cellIs" dxfId="21" priority="24" stopIfTrue="1" operator="equal">
      <formula>"*"</formula>
    </cfRule>
  </conditionalFormatting>
  <conditionalFormatting sqref="AT338">
    <cfRule type="cellIs" dxfId="20" priority="19" stopIfTrue="1" operator="equal">
      <formula>"L"</formula>
    </cfRule>
    <cfRule type="cellIs" dxfId="19" priority="20" stopIfTrue="1" operator="equal">
      <formula>"S"</formula>
    </cfRule>
    <cfRule type="cellIs" dxfId="18" priority="21" stopIfTrue="1" operator="equal">
      <formula>"*"</formula>
    </cfRule>
  </conditionalFormatting>
  <conditionalFormatting sqref="L339:V339 AT339:AV339 X339:AI339">
    <cfRule type="cellIs" dxfId="17" priority="16" stopIfTrue="1" operator="equal">
      <formula>"L"</formula>
    </cfRule>
    <cfRule type="cellIs" dxfId="16" priority="17" stopIfTrue="1" operator="equal">
      <formula>"S"</formula>
    </cfRule>
    <cfRule type="cellIs" dxfId="15" priority="18" stopIfTrue="1" operator="equal">
      <formula>"*"</formula>
    </cfRule>
  </conditionalFormatting>
  <conditionalFormatting sqref="AK339:AP339">
    <cfRule type="cellIs" dxfId="14" priority="13" stopIfTrue="1" operator="equal">
      <formula>"L"</formula>
    </cfRule>
    <cfRule type="cellIs" dxfId="13" priority="14" stopIfTrue="1" operator="equal">
      <formula>"S"</formula>
    </cfRule>
    <cfRule type="cellIs" dxfId="12" priority="15" stopIfTrue="1" operator="equal">
      <formula>"*"</formula>
    </cfRule>
  </conditionalFormatting>
  <conditionalFormatting sqref="AJ339">
    <cfRule type="cellIs" dxfId="11" priority="10" stopIfTrue="1" operator="equal">
      <formula>"L"</formula>
    </cfRule>
    <cfRule type="cellIs" dxfId="10" priority="11" stopIfTrue="1" operator="equal">
      <formula>"S"</formula>
    </cfRule>
    <cfRule type="cellIs" dxfId="9" priority="12" stopIfTrue="1" operator="equal">
      <formula>"*"</formula>
    </cfRule>
  </conditionalFormatting>
  <conditionalFormatting sqref="W339">
    <cfRule type="cellIs" dxfId="8" priority="7" stopIfTrue="1" operator="equal">
      <formula>"L"</formula>
    </cfRule>
    <cfRule type="cellIs" dxfId="7" priority="8" stopIfTrue="1" operator="equal">
      <formula>"S"</formula>
    </cfRule>
    <cfRule type="cellIs" dxfId="6" priority="9" stopIfTrue="1" operator="equal">
      <formula>"*"</formula>
    </cfRule>
  </conditionalFormatting>
  <conditionalFormatting sqref="AQ339:AR339">
    <cfRule type="cellIs" dxfId="5" priority="4" stopIfTrue="1" operator="equal">
      <formula>"L"</formula>
    </cfRule>
    <cfRule type="cellIs" dxfId="4" priority="5" stopIfTrue="1" operator="equal">
      <formula>"S"</formula>
    </cfRule>
    <cfRule type="cellIs" dxfId="3" priority="6" stopIfTrue="1" operator="equal">
      <formula>"*"</formula>
    </cfRule>
  </conditionalFormatting>
  <conditionalFormatting sqref="AS339">
    <cfRule type="cellIs" dxfId="2" priority="1" stopIfTrue="1" operator="equal">
      <formula>"L"</formula>
    </cfRule>
    <cfRule type="cellIs" dxfId="1" priority="2" stopIfTrue="1" operator="equal">
      <formula>"S"</formula>
    </cfRule>
    <cfRule type="cellIs" dxfId="0" priority="3" stopIfTrue="1" operator="equal">
      <formula>"*"</formula>
    </cfRule>
  </conditionalFormatting>
  <dataValidations count="2">
    <dataValidation type="list" allowBlank="1" showInputMessage="1" showErrorMessage="1" errorTitle="Error" error="Please insert from the valid data" sqref="F309:F310 F277 F292 F287 F274 F280 F10:F264 G10:G265" xr:uid="{158F3A16-7BBF-4CFA-AC49-430D68706A88}">
      <formula1>LocalEPs</formula1>
    </dataValidation>
    <dataValidation showDropDown="1" showInputMessage="1" showErrorMessage="1" sqref="B261:B265 B233:B240 B151 B16:B27 B118:B120 B242:B243 B157:B160 B75:B76 B155 B170:B184 B213:B216 B231 B106:B107 B153 B122:B123 B10 B190:B202 B128 B90:B96 B82:B88 B229 B99:B104 B78:B79 B29 B31:B35 B45:B73 B37:B42 A311:A312 A294:A301 A303 A305 A307 B186:B188 B218:B226 B162:B168 B13:B14 B110:B115 B246:B259 B205:B211 A325:A335 A10:A292 B130:B149 A339" xr:uid="{ED78D2FD-078C-4097-946F-EA57DB460B7B}"/>
  </dataValidations>
  <hyperlinks>
    <hyperlink ref="C236" r:id="rId1" xr:uid="{D03CE741-15DC-4F5C-89A5-668BF47D8D14}"/>
    <hyperlink ref="C141" r:id="rId2" display="A &amp; G Precision Engineers Ltd" xr:uid="{26315F99-7FD7-4599-B429-920F621A0F9A}"/>
    <hyperlink ref="C202" r:id="rId3" xr:uid="{D620E1F8-4E2A-47BE-82A6-C95B5383990F}"/>
    <hyperlink ref="C260" r:id="rId4" xr:uid="{501C9062-5042-4F4D-A8D2-2AC1190D409A}"/>
    <hyperlink ref="C252" r:id="rId5" xr:uid="{C17E3C91-6BFB-43BA-BAD7-F3F769F0F8D1}"/>
    <hyperlink ref="C163" r:id="rId6" xr:uid="{F87A0C14-3C77-46B9-9CAE-C54F510E62D1}"/>
    <hyperlink ref="C16" r:id="rId7" xr:uid="{6E421550-E935-42E8-BF5A-51488767785E}"/>
    <hyperlink ref="C257" r:id="rId8" xr:uid="{C391378E-9E8F-411A-AC36-53326D8E3FBF}"/>
    <hyperlink ref="C331" r:id="rId9" xr:uid="{D10D5896-1CED-44B6-A054-42C327D5751B}"/>
    <hyperlink ref="C86" r:id="rId10" xr:uid="{26B7375F-0A58-4AF2-87CD-969E8C92697B}"/>
    <hyperlink ref="C299" r:id="rId11" xr:uid="{7099157A-82AC-4791-979F-BF9DC6A67B85}"/>
    <hyperlink ref="C41" r:id="rId12" xr:uid="{A2DEAB65-DBE4-4F89-99BD-F517A5B71F14}"/>
    <hyperlink ref="C174" r:id="rId13" display="ALA Corporation UK Ltd" xr:uid="{E5695AF2-A205-4F32-91D1-83C163518C4E}"/>
    <hyperlink ref="C58" r:id="rId14" xr:uid="{4D804A9D-46F5-43C0-B57E-61B472776AA6}"/>
    <hyperlink ref="C78" r:id="rId15" xr:uid="{DA522CB9-1BBC-4797-AE29-C6B0E3817904}"/>
    <hyperlink ref="C150" r:id="rId16" xr:uid="{E1EBF3C1-43DC-4495-8E38-3A779E7C7512}"/>
    <hyperlink ref="C261" r:id="rId17" xr:uid="{7F2B28B5-2685-4D2F-B575-AF2760810733}"/>
    <hyperlink ref="C20" r:id="rId18" xr:uid="{6A589B6A-70AB-48D8-A6FA-224509CE6293}"/>
    <hyperlink ref="C318" r:id="rId19" xr:uid="{72272406-2039-48AA-92D3-AE7DB9F6BC3F}"/>
    <hyperlink ref="C116" r:id="rId20" xr:uid="{7626B614-A190-439D-8316-A63C3EC31565}"/>
    <hyperlink ref="C269" r:id="rId21" xr:uid="{78EDA607-9F3E-4753-B170-494298219297}"/>
    <hyperlink ref="C60" r:id="rId22" xr:uid="{88510763-0BF6-4BDC-94B2-B16582B154F9}"/>
    <hyperlink ref="C215" r:id="rId23" xr:uid="{B8DD1905-7554-4E05-B12D-B5A427D40ACF}"/>
    <hyperlink ref="C196" r:id="rId24" xr:uid="{88CBA4E6-FEA4-4ED9-924C-642C2FE1B30D}"/>
    <hyperlink ref="C176" r:id="rId25" xr:uid="{4E96435F-2F83-49E2-A19E-F46784F735E0}"/>
    <hyperlink ref="C170" r:id="rId26" xr:uid="{E373E1C9-CDC6-48F8-9386-F518DE3F687C}"/>
    <hyperlink ref="C256" r:id="rId27" xr:uid="{494B191F-A3A1-418F-BD83-3496CE53AC7F}"/>
    <hyperlink ref="C48" r:id="rId28" display="BEAGLE AEROSPACE" xr:uid="{A2ECA6CC-CBFD-424F-9492-C2D34B63ABE4}"/>
    <hyperlink ref="C14" r:id="rId29" xr:uid="{71E11C04-CFED-4AD7-9706-94E47E6D912C}"/>
    <hyperlink ref="C291" r:id="rId30" xr:uid="{B20EAADB-406F-4F93-9B60-A4D163BC8580}"/>
    <hyperlink ref="C179" r:id="rId31" xr:uid="{F1371962-94FD-4DBC-8568-84DA83DF8C64}"/>
    <hyperlink ref="C247" r:id="rId32" xr:uid="{32D4B9BC-F12F-46C5-9BE6-45BBBF87781A}"/>
    <hyperlink ref="C91" r:id="rId33" xr:uid="{38E85B2A-BFF9-4BD6-8B45-E8FA3B2FE3F8}"/>
    <hyperlink ref="C18" r:id="rId34" display="Bodycote Plc" xr:uid="{2E7BD5A9-4067-41A4-84B4-40D59B7BFA49}"/>
    <hyperlink ref="C26" r:id="rId35" xr:uid="{CA8D897E-3056-4A6C-BCD2-6C51C65A9F50}"/>
    <hyperlink ref="C148" r:id="rId36" xr:uid="{EAE973E0-E4B2-474F-AD13-420DE850CFC6}"/>
    <hyperlink ref="C95" r:id="rId37" xr:uid="{CE7CC711-E298-463D-8FC9-3A315FF3394A}"/>
    <hyperlink ref="C80" r:id="rId38" xr:uid="{B542026C-4AE9-4C7B-A649-DFEF8304A017}"/>
    <hyperlink ref="C166" r:id="rId39" xr:uid="{BBBBBF9F-D32B-480E-9A62-343CE90361C9}"/>
    <hyperlink ref="C336" r:id="rId40" xr:uid="{AB33BBBB-9BB5-4A17-92D0-6EF91EC562B0}"/>
    <hyperlink ref="C33" r:id="rId41" display="Carlisle Interconnect Technologies Ltd" xr:uid="{9A2D6BFA-A9F3-4FDF-BF53-7CD3893F6A04}"/>
    <hyperlink ref="C144" r:id="rId42" xr:uid="{18E35D7A-C5CB-4092-BC04-7E77C419B637}"/>
    <hyperlink ref="C74" r:id="rId43" xr:uid="{98B790BB-5D8C-4FD0-B985-BA6B06AE31A9}"/>
    <hyperlink ref="C263" r:id="rId44" xr:uid="{2BA3D10F-DD8A-4D66-9C2A-1387AE05B189}"/>
    <hyperlink ref="C81" r:id="rId45" xr:uid="{B5116D07-E0C0-4F83-8688-06C8F1A101FF}"/>
    <hyperlink ref="C321" r:id="rId46" xr:uid="{69B930CE-ACB6-4D4C-AA41-D4596C00CC64}"/>
    <hyperlink ref="C72" r:id="rId47" xr:uid="{4758B4EA-FAAD-458B-B4A9-A131311296DE}"/>
    <hyperlink ref="C333" r:id="rId48" xr:uid="{494C66C6-C13E-427D-8BB8-3C99C2609B7F}"/>
    <hyperlink ref="C275" r:id="rId49" xr:uid="{875DD1E2-E771-4986-A933-C27306D87473}"/>
    <hyperlink ref="C186" r:id="rId50" xr:uid="{8A500356-7D2D-4437-AE66-0CDE6F38EFC7}"/>
    <hyperlink ref="C117" r:id="rId51" display="D &amp; S Engineering (Coventry) Ltd" xr:uid="{0D164492-FA54-4CF3-BAE1-B762BB2033F9}"/>
    <hyperlink ref="C119" r:id="rId52" xr:uid="{FDCFA52E-969C-4C77-891D-455E1D11FCA1}"/>
    <hyperlink ref="C210" r:id="rId53" xr:uid="{2ADD447F-7C37-40DF-92E8-AF328AC63DF6}"/>
    <hyperlink ref="C162" r:id="rId54" display="DATHAM TOOL AND GAUGE CO LTD" xr:uid="{92263829-E0C5-4339-AB98-4A6224C3A3BC}"/>
    <hyperlink ref="C211" r:id="rId55" xr:uid="{A6D3BD33-8A75-4745-8ED9-49632D9AD288}"/>
    <hyperlink ref="C273" r:id="rId56" xr:uid="{AECF41F4-1C2F-4C4E-A3F2-B1F7B890BDA3}"/>
    <hyperlink ref="C69" r:id="rId57" xr:uid="{9EDD3889-EAE1-4A65-BC70-8ABF99066671}"/>
    <hyperlink ref="C139" r:id="rId58" xr:uid="{1228A1FE-F4A2-4E14-80CD-FE2C26AA640C}"/>
    <hyperlink ref="C122" r:id="rId59" xr:uid="{F6183068-4388-4E5F-9A23-84B2D9265717}"/>
    <hyperlink ref="C322" r:id="rId60" xr:uid="{7718C369-055A-439D-B959-BC277C1E9221}"/>
    <hyperlink ref="C87" r:id="rId61" xr:uid="{C24D2C94-E45E-471B-9383-1D044A97723D}"/>
    <hyperlink ref="C79" r:id="rId62" xr:uid="{C1C959FD-2B65-40EB-AE30-CE39DBD82965}"/>
    <hyperlink ref="C271" r:id="rId63" xr:uid="{A3BC5961-9FFD-4A2F-A260-E5A3AB8CCC33}"/>
    <hyperlink ref="C220" r:id="rId64" xr:uid="{3B64F047-33A2-4C47-9106-DB583FE36C5A}"/>
    <hyperlink ref="C158" r:id="rId65" xr:uid="{C8141FFB-3CE0-4383-96F3-0C59640C4866}"/>
    <hyperlink ref="C27" r:id="rId66" xr:uid="{E406E87F-14EE-4776-A3EA-0F46296F2880}"/>
    <hyperlink ref="C147" r:id="rId67" display="Ellsworth Adhesives" xr:uid="{D4E2E949-6058-4CA5-9930-647D58295D60}"/>
    <hyperlink ref="C197" r:id="rId68" xr:uid="{55A7FC02-D409-4B8F-BE8C-9C1507A947B2}"/>
    <hyperlink ref="C287" r:id="rId69" xr:uid="{6DBE2D40-F1C7-4214-87A7-E4427DB77671}"/>
    <hyperlink ref="C231" r:id="rId70" xr:uid="{5BF7304C-F5B4-43A4-A926-1E0C467AC150}"/>
    <hyperlink ref="C308" r:id="rId71" xr:uid="{D187D8B6-489F-4D06-A311-27833B41E8D7}"/>
    <hyperlink ref="C324" r:id="rId72" xr:uid="{4B2DC03F-AF8F-4734-922E-8F73E5C3CF7F}"/>
    <hyperlink ref="C297" r:id="rId73" xr:uid="{29D62359-5092-4A57-9270-250F79890AC1}"/>
    <hyperlink ref="C24" r:id="rId74" xr:uid="{96744B6F-A4FA-4E2B-BB4A-FAE8AFE9E63F}"/>
    <hyperlink ref="C323" r:id="rId75" xr:uid="{B4FCA2B9-082D-49EE-9ABE-9FAE99FE714D}"/>
    <hyperlink ref="C296" r:id="rId76" xr:uid="{763CC66D-87A0-435E-9188-C02C83D9BEDD}"/>
    <hyperlink ref="C149" r:id="rId77" xr:uid="{17D82BA9-C21A-4DCD-88E7-E73A340CE2C0}"/>
    <hyperlink ref="C306" r:id="rId78" xr:uid="{DC437E9E-5BD4-474F-AFDC-DFBAC9EC5BBE}"/>
    <hyperlink ref="C17" r:id="rId79" xr:uid="{12FFFB21-7484-4136-9AF0-47BE5879DE6A}"/>
    <hyperlink ref="C50" r:id="rId80" xr:uid="{65C168D4-CFA1-4C57-AC3B-F4D1DD3E3FE5}"/>
    <hyperlink ref="C128" r:id="rId81" xr:uid="{CFA406BF-C4DF-4881-925A-0E02D28BA636}"/>
    <hyperlink ref="C153" r:id="rId82" xr:uid="{DBA8634D-3206-4AA1-BC81-1A2871774456}"/>
    <hyperlink ref="C272" r:id="rId83" xr:uid="{CA3B0246-C73A-454A-9195-32F00E82A598}"/>
    <hyperlink ref="C310" r:id="rId84" xr:uid="{BE445041-1E19-4D5F-9880-0374F657143E}"/>
    <hyperlink ref="C254" r:id="rId85" xr:uid="{187C727D-02CC-422B-BC92-A8413F4927CB}"/>
    <hyperlink ref="C192" r:id="rId86" xr:uid="{DBEE7B92-B8DE-41C0-B2E3-BF3764A2F29B}"/>
    <hyperlink ref="C123" r:id="rId87" xr:uid="{7E305171-5EBB-4786-85BF-105485373E35}"/>
    <hyperlink ref="C274" r:id="rId88" xr:uid="{96323E86-AF40-48B7-8FFA-68ED3E4F9EE2}"/>
    <hyperlink ref="C224" r:id="rId89" xr:uid="{3BC138C1-E0D1-41E1-B8C0-92187465C670}"/>
    <hyperlink ref="C34" r:id="rId90" xr:uid="{E6480435-9885-42EC-AA57-BECB24496A26}"/>
    <hyperlink ref="C15" r:id="rId91" xr:uid="{A45C8048-A518-4C88-B362-B966C1EEFA33}"/>
    <hyperlink ref="C169" r:id="rId92" xr:uid="{4D533079-3C0F-43F4-9697-31F8CBD85BD3}"/>
    <hyperlink ref="C190" r:id="rId93" xr:uid="{BD3A93C5-F61D-4993-9A3F-3349AF3C38F2}"/>
    <hyperlink ref="C107" r:id="rId94" xr:uid="{2778E251-3926-40E4-816E-2564EF3AAAF9}"/>
    <hyperlink ref="C171" r:id="rId95" xr:uid="{1AE2FFB9-0D29-4A0C-9B03-5179348552C8}"/>
    <hyperlink ref="C314" r:id="rId96" xr:uid="{B7041EBD-5979-46EF-B30F-B2D0476B5236}"/>
    <hyperlink ref="C84" r:id="rId97" xr:uid="{8A61A0D8-534D-4E28-852B-21766DED3522}"/>
    <hyperlink ref="C124" r:id="rId98" xr:uid="{5C3F57D8-34A5-4C18-B6C1-31CA9F45E9FD}"/>
    <hyperlink ref="C167" r:id="rId99" xr:uid="{1EF43186-7CF6-48F4-AC3D-B4F3F5B6FAAA}"/>
    <hyperlink ref="C93" r:id="rId100" display="JW Kane Precision Engineering Ltd" xr:uid="{86400D9A-1E49-483B-8638-1306379FF41D}"/>
    <hyperlink ref="C25" r:id="rId101" xr:uid="{66CC5753-6F83-4086-AFBC-C96B73D56DAF}"/>
    <hyperlink ref="C255" r:id="rId102" xr:uid="{EEF543EE-0466-48A0-AA0A-7C3F0ED78676}"/>
    <hyperlink ref="C319" r:id="rId103" xr:uid="{C8101FC4-E643-4CD5-AFFD-1EB3F3E30F49}"/>
    <hyperlink ref="C29" r:id="rId104" xr:uid="{CC330AF7-9637-45F9-803D-715FF1CE39FA}"/>
    <hyperlink ref="C28" r:id="rId105" xr:uid="{7D60947F-3B5B-4935-93C5-E8457314CF61}"/>
    <hyperlink ref="C212" r:id="rId106" xr:uid="{75720891-CC65-40C6-BBB4-E4E90C1FBCC8}"/>
    <hyperlink ref="C253" r:id="rId107" xr:uid="{50DD3E5E-9F0C-46AC-826C-8D4AFD6042B3}"/>
    <hyperlink ref="C267" r:id="rId108" xr:uid="{581F85FE-F9F1-4955-85BA-AA3C23AB94CE}"/>
    <hyperlink ref="C59" r:id="rId109" xr:uid="{E24FD31A-910E-4373-BB44-DCC9776B1E88}"/>
    <hyperlink ref="C249" r:id="rId110" xr:uid="{BF2F992E-892A-42D1-A072-8BC6AAA12845}"/>
    <hyperlink ref="C188" r:id="rId111" xr:uid="{DA495033-A75A-4930-AE0D-2AAA760B9492}"/>
    <hyperlink ref="C183" r:id="rId112" xr:uid="{2E1BB81F-C105-4A3B-95B1-376AD722669C}"/>
    <hyperlink ref="C105" r:id="rId113" xr:uid="{BE3544C0-9FCD-40B4-A811-AADC251D6FA5}"/>
    <hyperlink ref="C281" r:id="rId114" xr:uid="{761C3022-4E97-4999-949F-C3FD252A5D5E}"/>
    <hyperlink ref="C241" r:id="rId115" xr:uid="{A68F52F7-34D0-4898-B438-5DFFAA3FC1A5}"/>
    <hyperlink ref="C90" r:id="rId116" xr:uid="{B8A142F1-4743-4E67-BD4A-BDAE94CC0B66}"/>
    <hyperlink ref="C73" r:id="rId117" xr:uid="{A272CB1E-34C5-45B1-B1DE-65E79E1E24A6}"/>
    <hyperlink ref="C195" r:id="rId118" xr:uid="{6286F51D-82B9-4C18-9F55-11C1005F9DA8}"/>
    <hyperlink ref="C100" r:id="rId119" xr:uid="{866DA40C-3BEC-44AB-B9CA-9A3FEE059894}"/>
    <hyperlink ref="C317" r:id="rId120" xr:uid="{204EAD68-A16C-4559-832E-68BE9E490543}"/>
    <hyperlink ref="C121" r:id="rId121" xr:uid="{CA338586-F414-45DE-8BD0-AA7BD0CBC376}"/>
    <hyperlink ref="C302" r:id="rId122" xr:uid="{80607995-CAED-4478-93A9-20DA533DC714}"/>
    <hyperlink ref="C270" r:id="rId123" xr:uid="{D1A546FE-4941-41AD-826C-A62889D01094}"/>
    <hyperlink ref="C154" r:id="rId124" display="NEW CHAPEL ELECTRONICS LTD (Fairford)" xr:uid="{8975172A-6B86-492D-AAB4-B40AEF1D8D17}"/>
    <hyperlink ref="C52" r:id="rId125" xr:uid="{FF76F9F7-5510-4055-BB11-38D1E9911704}"/>
    <hyperlink ref="C76" r:id="rId126" xr:uid="{E7605113-CF2C-4A7F-9064-FBA1153176FF}"/>
    <hyperlink ref="C329" r:id="rId127" xr:uid="{168B8039-BFAE-440D-95FE-C21658CE32BE}"/>
    <hyperlink ref="C184" r:id="rId128" xr:uid="{E8908B9A-9493-45CC-9FAB-7F1D79CEEE26}"/>
    <hyperlink ref="C303" r:id="rId129" xr:uid="{F181FA21-87A0-4072-B7E0-749E0C2C14FB}"/>
    <hyperlink ref="C63" r:id="rId130" xr:uid="{AA46F5BA-E0B6-43BD-B003-CE630BC59C49}"/>
    <hyperlink ref="C175" r:id="rId131" xr:uid="{9DF8C071-B5F7-4DE2-A106-4E9EB23ADBA6}"/>
    <hyperlink ref="C244" r:id="rId132" xr:uid="{35526309-F6F5-4B6B-86B5-F440A4638B73}"/>
    <hyperlink ref="C156" r:id="rId133" xr:uid="{C984983C-23F2-4CBA-9C13-1696D18F2B7F}"/>
    <hyperlink ref="C227" r:id="rId134" xr:uid="{DEBAEBCF-5FCB-4575-814B-01C80A33DE7D}"/>
    <hyperlink ref="C233" r:id="rId135" xr:uid="{7FF047EC-BE0D-4656-ACF9-4AFEC116BC81}"/>
    <hyperlink ref="C133" r:id="rId136" xr:uid="{956EEE7C-10F1-4CD7-9B07-8DD0A2511344}"/>
    <hyperlink ref="C243" r:id="rId137" xr:uid="{ABBA46F9-C418-49D1-A5B5-CAEFD872D00C}"/>
    <hyperlink ref="C23" r:id="rId138" xr:uid="{5B0536D3-A736-48C1-90F2-055EB8CCDFB2}"/>
    <hyperlink ref="C43" r:id="rId139" xr:uid="{15990665-4825-45DA-B949-FD8695F38DBA}"/>
    <hyperlink ref="C268" r:id="rId140" xr:uid="{20E537E4-1B43-4B05-A6B4-ACDE26BBB829}"/>
    <hyperlink ref="C290" r:id="rId141" xr:uid="{61C2D2D0-34DD-4F52-A826-25089908D15A}"/>
    <hyperlink ref="C315" r:id="rId142" xr:uid="{DA84228B-1BEA-4E47-A600-A3553E8A8E4B}"/>
    <hyperlink ref="C246" r:id="rId143" xr:uid="{4C7D45BF-4ACA-4E25-98CC-473BA050318F}"/>
    <hyperlink ref="C155" r:id="rId144" xr:uid="{5AC32E41-6463-436B-A30C-6835545019CB}"/>
    <hyperlink ref="C285" r:id="rId145" xr:uid="{BB834356-EC95-431E-99D5-237F3BC4FAC1}"/>
    <hyperlink ref="C161" r:id="rId146" xr:uid="{6C9DEF53-3604-4D0C-846C-9F7802083687}"/>
    <hyperlink ref="C111" r:id="rId147" xr:uid="{3FE1FF37-4C4B-4DCF-AC04-64B17047F5C3}"/>
    <hyperlink ref="C53" r:id="rId148" display="RHH Franks (New Milton) Ltd" xr:uid="{C6583C15-AAD0-456B-A892-46704E8C92A2}"/>
    <hyperlink ref="C64" r:id="rId149" display="Righton Ltd - Bristol" xr:uid="{E8BF8209-C616-41D0-AED4-093713CFE038}"/>
    <hyperlink ref="C143" r:id="rId150" display="Righton Ltd - Glasgow" xr:uid="{B87EFB17-A685-4A22-9F51-961BDDA5FB14}"/>
    <hyperlink ref="C327" r:id="rId151" display="Righton Ltd - Manchester" xr:uid="{4B72A8E1-ECE1-4FCC-B043-2BBA9F0B838C}"/>
    <hyperlink ref="C228" r:id="rId152" display="Righton Ltd - Plymouth" xr:uid="{C240588B-02A6-4BCF-ADD6-11C914AB90B8}"/>
    <hyperlink ref="C168" r:id="rId153" xr:uid="{3505BE14-01E8-444E-AB2E-5E103AA1468F}"/>
    <hyperlink ref="C295" r:id="rId154" xr:uid="{371E2238-A212-480C-BF09-E1CB4F9E0957}"/>
    <hyperlink ref="C264" r:id="rId155" xr:uid="{08702ED2-E61C-467C-BD9C-F4312A904EBF}"/>
    <hyperlink ref="C47" r:id="rId156" xr:uid="{B0277D06-3098-4FE1-A555-0A190BD206CC}"/>
    <hyperlink ref="C135" r:id="rId157" xr:uid="{5B4E7D22-9593-49C7-8D6D-F21DC123170C}"/>
    <hyperlink ref="C82" r:id="rId158" xr:uid="{42FB9D23-B638-45B3-9952-6C99ACD98D74}"/>
    <hyperlink ref="C65" r:id="rId159" xr:uid="{17FDC589-994F-42EC-9064-847F1D5535DA}"/>
    <hyperlink ref="C225" r:id="rId160" xr:uid="{720B4752-FF75-452C-A24D-89A225E97BA9}"/>
    <hyperlink ref="C46" r:id="rId161" xr:uid="{86A74199-6320-4800-BCED-5A7C7A626995}"/>
    <hyperlink ref="C132" r:id="rId162" xr:uid="{7F3F72C9-282B-44F5-BA51-9537F096603F}"/>
    <hyperlink ref="C309" r:id="rId163" xr:uid="{BB0C813D-B72A-4DEC-9069-9E1BD4ED3A3C}"/>
    <hyperlink ref="C199" r:id="rId164" display="Wood Group Industrial Services - Rosyth" xr:uid="{CABE498F-0358-4315-A5BC-9F99C3C4EAB9}"/>
    <hyperlink ref="C234" r:id="rId165" display="Wood Group Industrial Services - Portsmouth Royal Navy Dockyard" xr:uid="{AB740589-0B65-4EC1-BE22-F4E99393E5EA}"/>
    <hyperlink ref="C30" r:id="rId166" xr:uid="{C1CBA7AC-5960-473C-84AD-F5E6A75E64B7}"/>
    <hyperlink ref="C311" r:id="rId167" xr:uid="{C10C7447-98E9-4104-AAFD-E90972E79C5E}"/>
    <hyperlink ref="C126" r:id="rId168" xr:uid="{78EDB9FB-A776-4224-999E-9B4D96C988CF}"/>
    <hyperlink ref="C32" r:id="rId169" xr:uid="{CA4D275F-DC44-43AF-BACE-5BFC01E7BBB9}"/>
    <hyperlink ref="C127" r:id="rId170" xr:uid="{A4B1BD74-D5E0-4847-B575-0F81B0AB2A8A}"/>
    <hyperlink ref="C205" r:id="rId171" xr:uid="{9D95E619-CD6D-44D2-815A-6E8358931C3D}"/>
    <hyperlink ref="C54" r:id="rId172" xr:uid="{CE0222C7-0787-4C79-BE75-401E586406FE}"/>
    <hyperlink ref="C31" r:id="rId173" xr:uid="{8D8DC2A3-FA68-4ECE-9BB6-B12C7918F49E}"/>
    <hyperlink ref="C19" r:id="rId174" xr:uid="{AAB6959A-4870-4F36-8846-48DA655EC5C4}"/>
    <hyperlink ref="C313" r:id="rId175" xr:uid="{303B50F6-8476-46E8-856C-D1B6D52E1FFF}"/>
    <hyperlink ref="C44" r:id="rId176" xr:uid="{908F88A5-92AF-4E98-B5D5-D976A2A4AA07}"/>
    <hyperlink ref="C142" r:id="rId177" xr:uid="{E87BD81E-16A0-4891-BCFD-540ABFB72F5D}"/>
    <hyperlink ref="C68" r:id="rId178" xr:uid="{0AE2A2ED-BF25-4750-BE32-A0D006E9C89F}"/>
    <hyperlink ref="C35" r:id="rId179" xr:uid="{45FB46D4-C0DA-45A9-BFCB-8D6462567486}"/>
    <hyperlink ref="C75" r:id="rId180" xr:uid="{68CF9BD6-3716-40BC-BB55-9DB45CCCA5AD}"/>
    <hyperlink ref="C300" r:id="rId181" xr:uid="{ED3827FA-94EF-42EC-883F-606E9A1F7442}"/>
    <hyperlink ref="C332" r:id="rId182" display="ULTRA PMES" xr:uid="{C7D78421-0500-43A5-A35E-9C31421A8E64}"/>
    <hyperlink ref="C177" r:id="rId183" xr:uid="{9309F402-85BB-4CA0-94D4-8D9734CE3A61}"/>
    <hyperlink ref="C120" r:id="rId184" xr:uid="{448E9A65-D1C2-4EE8-A72E-647A99FB7929}"/>
    <hyperlink ref="C305" r:id="rId185" display="TODS AEROSPACE LTD " xr:uid="{FF09D4C0-D0AA-4A59-9C05-728BE65A1498}"/>
    <hyperlink ref="C71" r:id="rId186" xr:uid="{FDE809A1-6E2C-47EC-AB4B-B615369C4116}"/>
    <hyperlink ref="C198" r:id="rId187" xr:uid="{06C2B4D3-A458-4461-908A-89F817DB39F7}"/>
    <hyperlink ref="C294" r:id="rId188" display="Scientific Management Associates UK Ltd" xr:uid="{89707808-BEA8-4981-8039-CFED9E833788}"/>
    <hyperlink ref="C217" r:id="rId189" xr:uid="{5C24FD4C-0C80-449F-B0F4-04AE456DF386}"/>
    <hyperlink ref="C37" r:id="rId190" xr:uid="{266A10E5-08A7-44A9-BA61-FB662724ADEC}"/>
    <hyperlink ref="C266" r:id="rId191" xr:uid="{B627F72F-83A9-44CB-A311-B745C92CC164}"/>
    <hyperlink ref="C328" r:id="rId192" xr:uid="{A119E1BC-88D4-4DE4-B865-E19F5EE672D9}"/>
    <hyperlink ref="C178" r:id="rId193" xr:uid="{D8E47432-8B3F-42C7-8032-4F9B22F0D441}"/>
    <hyperlink ref="C206" r:id="rId194" xr:uid="{D41C8BA9-177C-4643-8343-4E16B486CBCA}"/>
    <hyperlink ref="C88" r:id="rId195" xr:uid="{3B82FFB1-63FF-44E1-BAD3-F44DE3BC8468}"/>
    <hyperlink ref="C286" r:id="rId196" xr:uid="{6FD75E63-D01B-4429-8899-6C5F9620A7EE}"/>
    <hyperlink ref="C172" r:id="rId197" xr:uid="{C4D89990-2604-4ECD-80F8-65CFE0EA6F9A}"/>
    <hyperlink ref="C92" r:id="rId198" xr:uid="{42CAB5B1-0C84-4FEE-BA44-D94671EF43D0}"/>
    <hyperlink ref="C292" r:id="rId199" xr:uid="{1AA07BB9-D23D-4348-BEF6-579A0D9D2F88}"/>
    <hyperlink ref="C283" r:id="rId200" display="STOP CHOC LTD" xr:uid="{05A13E1D-F7DD-463D-A102-E7AE0EAFF5CC}"/>
    <hyperlink ref="C312" r:id="rId201" xr:uid="{88874CB4-EDD2-4956-BEBE-111D9FA94485}"/>
    <hyperlink ref="C235" r:id="rId202" xr:uid="{1AF34E9C-0E41-460C-86D0-D717AB01FB08}"/>
    <hyperlink ref="C251" r:id="rId203" xr:uid="{7F0AE33F-6343-40F5-8142-4F4860D062B0}"/>
    <hyperlink ref="C131" r:id="rId204" xr:uid="{005ED8C3-8B7A-4AF8-ACBD-890C23DBFD6E}"/>
    <hyperlink ref="C204" r:id="rId205" display="Swiftool Precision Engineering Ltd" xr:uid="{91863207-B2DE-44CC-8FFE-00D0391FC63D}"/>
    <hyperlink ref="C304" r:id="rId206" xr:uid="{BE8F19A1-08F4-47AD-81B0-4C32D400079B}"/>
    <hyperlink ref="C250" r:id="rId207" display="TADLEY ENGINEERING LTD" xr:uid="{8E6AF869-2225-4947-920C-952F70347E23}"/>
    <hyperlink ref="C259" r:id="rId208" xr:uid="{8F75FFE6-DD10-47A5-BB09-D115C9D4B0EA}"/>
    <hyperlink ref="C258" r:id="rId209" xr:uid="{23766A6E-6468-4545-99D0-E9EFBF23331C}"/>
    <hyperlink ref="C70" r:id="rId210" xr:uid="{A1B76F78-6BDA-4150-B093-7B5BEBF3D2F0}"/>
    <hyperlink ref="C245" r:id="rId211" xr:uid="{E3E379F2-5296-4BF5-B435-6BADCFFC6007}"/>
    <hyperlink ref="C115" r:id="rId212" xr:uid="{D85BDE2C-E88C-406F-A228-4233457C0E02}"/>
    <hyperlink ref="C134" r:id="rId213" xr:uid="{01BB11FB-219B-4BB0-8372-4C71A5134378}"/>
    <hyperlink ref="C136" r:id="rId214" xr:uid="{EA05041F-0E6A-44F4-863D-29100009ED4B}"/>
    <hyperlink ref="C51" r:id="rId215" xr:uid="{2CBD6C91-5FE2-46F1-8A1D-E8C2B8594833}"/>
    <hyperlink ref="C237" r:id="rId216" xr:uid="{CB4154B4-53DC-479C-AEF6-80C73BBDFFA8}"/>
    <hyperlink ref="C56" r:id="rId217" xr:uid="{68179BDE-FB11-491F-AA27-E3D6BCEB3727}"/>
    <hyperlink ref="C185" r:id="rId218" xr:uid="{0BA1A01B-FCB0-47CE-BFD6-127A2DB8B34A}"/>
    <hyperlink ref="C159" r:id="rId219" xr:uid="{A00345DB-525C-45AB-9F05-4DB138F4A008}"/>
    <hyperlink ref="C39" r:id="rId220" xr:uid="{63ECD94B-6AF0-477C-B227-4E291A2529C4}"/>
    <hyperlink ref="C125" r:id="rId221" display="Fasteq Ltd" xr:uid="{F3054F18-A152-4489-8E51-E959D6782E70}"/>
    <hyperlink ref="C337" r:id="rId222" xr:uid="{D35A8A4C-1A8F-4AEF-8C80-DB70437A599F}"/>
    <hyperlink ref="C11" r:id="rId223" xr:uid="{9BF4FBE8-F65A-446D-ADFF-2B96A2CF4C8C}"/>
    <hyperlink ref="C289" r:id="rId224" xr:uid="{967CB050-8229-4DF2-B629-4AE1859D9F2F}"/>
    <hyperlink ref="C248" r:id="rId225" xr:uid="{921125CE-558F-4AF7-B72A-7C76D4994A25}"/>
    <hyperlink ref="C96" r:id="rId226" xr:uid="{EA84EBC3-FECB-45BF-8B45-D725E812AF64}"/>
    <hyperlink ref="C316" r:id="rId227" xr:uid="{A35A9395-06CB-459E-91B1-CEC24B2744A2}"/>
    <hyperlink ref="C83" r:id="rId228" xr:uid="{03ED9A48-716E-4AE2-8DCB-8B49E4B94EB3}"/>
    <hyperlink ref="C189" r:id="rId229" xr:uid="{02ED598C-B2D1-4E3B-99EA-502566D3B6B4}"/>
    <hyperlink ref="C238" r:id="rId230" display="Righton Ltd - Portsmouth" xr:uid="{C46DFA8D-0063-4B35-B362-45E816B15A0F}"/>
    <hyperlink ref="C232" r:id="rId231" xr:uid="{9E59E3EF-FAAD-4B77-8E44-5C8A1946AAB0}"/>
    <hyperlink ref="C12" r:id="rId232" xr:uid="{46E3A2BE-2333-4FF3-8B83-CEA1465A30BD}"/>
    <hyperlink ref="C187" r:id="rId233" xr:uid="{3C8C7295-4A68-4F18-B913-A2A1910C6409}"/>
    <hyperlink ref="C330" r:id="rId234" xr:uid="{B2EABE6A-C896-468B-B458-48A0CC50871E}"/>
    <hyperlink ref="C146" r:id="rId235" xr:uid="{1DA4B649-F792-4019-9852-A7456E287D30}"/>
    <hyperlink ref="C102" r:id="rId236" xr:uid="{F9E2163F-9352-4051-BB1B-1CCAA0911F16}"/>
    <hyperlink ref="C242" r:id="rId237" xr:uid="{8D4AC941-547A-4034-BA4F-3386BAA94932}"/>
    <hyperlink ref="C301" r:id="rId238" xr:uid="{9ADB5AED-B85F-438C-9EAD-2FA0B3A2F6BD}"/>
    <hyperlink ref="C10" r:id="rId239" xr:uid="{E5EF8C70-A669-408D-8AFE-B86CB99D0662}"/>
    <hyperlink ref="C99" r:id="rId240" xr:uid="{4F013F9B-A010-4B2A-B627-80ABFDF9236A}"/>
    <hyperlink ref="C157" r:id="rId241" xr:uid="{A4401DF2-04F5-4365-9CE6-8EFF8DB3ABEF}"/>
    <hyperlink ref="C213" r:id="rId242" xr:uid="{A7584AAB-ECE6-4311-A76C-BFF61C2572F3}"/>
    <hyperlink ref="C208" r:id="rId243" xr:uid="{98186DF2-8C9A-4386-A84A-B748C50767F7}"/>
    <hyperlink ref="C209" r:id="rId244" xr:uid="{CAC8F0D3-8BB8-4603-8820-AAED74ED35D8}"/>
    <hyperlink ref="C62" r:id="rId245" xr:uid="{C169A7B2-3C1E-43D3-B613-FCFAD342BD1E}"/>
    <hyperlink ref="C77" r:id="rId246" xr:uid="{AAECB9B9-2529-4B91-B9DD-28514D760F14}"/>
    <hyperlink ref="C326" r:id="rId247" xr:uid="{86BADE91-A66E-4D6E-B55C-54EAB883D4BC}"/>
    <hyperlink ref="C214" r:id="rId248" xr:uid="{B51CC235-7D67-4E83-87A6-7D861D896053}"/>
    <hyperlink ref="C239" r:id="rId249" xr:uid="{38CFADD0-0F57-4843-98DA-7643757AC3D6}"/>
    <hyperlink ref="C36" r:id="rId250" xr:uid="{1F7B157C-6BAF-44EF-B2D4-2D421BA22E5E}"/>
    <hyperlink ref="C160" r:id="rId251" xr:uid="{4ECCFC98-A9BC-48D5-81EF-17D8C4648711}"/>
    <hyperlink ref="C181" r:id="rId252" xr:uid="{94D8F251-6262-4647-A34C-94C5AE9AC3BE}"/>
    <hyperlink ref="C201" r:id="rId253" xr:uid="{658F2923-BB0C-4881-BE68-6D894B651D45}"/>
    <hyperlink ref="C325" r:id="rId254" xr:uid="{3358D591-E83F-4A44-B9B2-5262E0861718}"/>
    <hyperlink ref="E118" r:id="rId255" display="https://en.wikipedia.org/wiki/East_Midlands" xr:uid="{919DD9C9-0AD2-4E1A-BFF9-D625E6062150}"/>
    <hyperlink ref="C138" r:id="rId256" display="Anglo Krempel" xr:uid="{B92CC9C4-33B2-4A43-8F26-0F6931F4DFAF}"/>
    <hyperlink ref="C22" r:id="rId257" xr:uid="{147B8BBD-1EE1-4AB9-9B7B-014702BCE146}"/>
    <hyperlink ref="C89" r:id="rId258" xr:uid="{58D06618-1F17-41E6-B8AF-5041A68FC584}"/>
    <hyperlink ref="C6" r:id="rId259" display="Link to the NSR on SC21 Web Page" xr:uid="{FB8EF7A8-06FE-4A3B-9583-42CAE84BD04D}"/>
    <hyperlink ref="C230" r:id="rId260" display="Wood Group Industrial Services - Rosyth" xr:uid="{9F2E2C0F-9D9A-4A89-BDAB-5A3D056BC8C3}"/>
    <hyperlink ref="C42" r:id="rId261" display="ABP Innovation (A.B. Precision (Poole) Limited" xr:uid="{B3DBB2AE-0D99-4AB8-9417-624AF9162D8D}"/>
    <hyperlink ref="C280" r:id="rId262" xr:uid="{311EEA19-93F8-42E1-899C-438E309FE825}"/>
    <hyperlink ref="C278" r:id="rId263" xr:uid="{3C79A6D3-DBCF-47E1-8B58-04137852C367}"/>
    <hyperlink ref="C279" r:id="rId264" display="Hyde Aero Products Limited" xr:uid="{AC57515B-6808-4181-897F-81B9073CA510}"/>
    <hyperlink ref="C140" r:id="rId265" xr:uid="{6F4C83AA-38BF-4CE3-BF9F-E64DFF05F9B0}"/>
    <hyperlink ref="C55" r:id="rId266" xr:uid="{3665C567-E82A-4365-9752-550B0502D6B1}"/>
    <hyperlink ref="C203" r:id="rId267" xr:uid="{576F2CF2-F6F1-4B90-92EA-453D005BE4E8}"/>
    <hyperlink ref="C182" r:id="rId268" xr:uid="{1C3561BB-A66A-48CD-9C33-694A4BC10F9E}"/>
    <hyperlink ref="C193" r:id="rId269" xr:uid="{E988019E-87D4-49C4-912E-190ED8CE4D08}"/>
    <hyperlink ref="C284" r:id="rId270" xr:uid="{519BB37E-8B53-4853-93FC-3CB84E29FDEB}"/>
    <hyperlink ref="C277" r:id="rId271" xr:uid="{39BFE47D-FAE3-4D12-81D5-C274F4BD0019}"/>
    <hyperlink ref="C151" r:id="rId272" xr:uid="{F467A2D8-5EA9-4DC9-912E-2677F4A91239}"/>
    <hyperlink ref="C97" r:id="rId273" xr:uid="{F76C864D-75E3-4B50-97A5-C6301EE8BDEE}"/>
    <hyperlink ref="C229" r:id="rId274" xr:uid="{D482F564-7A8F-4E32-8DDB-41E5974418FB}"/>
    <hyperlink ref="C101" r:id="rId275" xr:uid="{3F9EBBA7-C468-4528-BA60-FCB9934617BE}"/>
    <hyperlink ref="C194" r:id="rId276" xr:uid="{7B073AA4-E74F-442D-BBF6-B656BCBBDC50}"/>
    <hyperlink ref="C276" r:id="rId277" xr:uid="{4127870D-C2C2-475F-9D0B-5FD84B9ADCD2}"/>
  </hyperlinks>
  <pageMargins left="0.70866141732283472" right="0.70866141732283472" top="0.74803149606299213" bottom="0.74803149606299213" header="0.31496062992125984" footer="0.31496062992125984"/>
  <pageSetup paperSize="9" scale="14" fitToHeight="0" orientation="portrait" r:id="rId278"/>
  <legacyDrawing r:id="rId279"/>
  <extLst>
    <ext xmlns:x14="http://schemas.microsoft.com/office/spreadsheetml/2009/9/main" uri="{CCE6A557-97BC-4b89-ADB6-D9C93CAAB3DF}">
      <x14:dataValidations xmlns:xm="http://schemas.microsoft.com/office/excel/2006/main" count="2">
        <x14:dataValidation type="list" showInputMessage="1" showErrorMessage="1" errorTitle="Error" error="Please insert from the valid data" xr:uid="{1DFBCACA-40C9-414E-9FDA-C2AFD8D05697}">
          <x14:formula1>
            <xm:f>'https://adsgroupltd.sharepoint.com/C:/Users/marikad/OneDrive - ADS Group Ltd/0 SC21/[0 SC21 Groups and Contact List.xlsx]Valid data NSR'!#REF!</xm:f>
          </x14:formula1>
          <xm:sqref>E295 L25 L42 L50 L54 L60 L63:L64 L67 L128 L219 L226 L245 L80 E10:E264</xm:sqref>
        </x14:dataValidation>
        <x14:dataValidation type="list" showInputMessage="1" showErrorMessage="1" errorTitle="Error" error="Please insert from the valid data" xr:uid="{62BBC075-538A-4CEF-A139-60E15608902F}">
          <x14:formula1>
            <xm:f>'https://adsgroupltd.sharepoint.com/P:/ADS/07 Skills,Tech &amp; Supply Chn/73 - Operational Improvement/73100 SC21/SC21/02 SC21 Membership/SC21 NSR and New Sigs/[20170720 NSR - For SC21 PO.xlsx]Valid data'!#REF!</xm:f>
          </x14:formula1>
          <xm:sqref>L24 L22 L26:L35 L37:L41 L43:L49 L52:L53 L55:L59 L61:L62 L65:L66 L81:L108 L114:L127 L211:L212 L214:L218 L227:L244 L246:L252 L220:L225 L185:L191 L68:L79 L159:L183 L10:L19 L254:L264 L193:L209 L110:L112 L129:L157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EAF6-785C-405E-9643-55BBD3DF490C}">
  <sheetPr codeName="Sheet3"/>
  <dimension ref="B2:N10"/>
  <sheetViews>
    <sheetView workbookViewId="0">
      <selection activeCell="B2" sqref="B2:N10"/>
    </sheetView>
  </sheetViews>
  <sheetFormatPr defaultRowHeight="14.45"/>
  <sheetData>
    <row r="2" spans="2:14" ht="14.65" customHeight="1">
      <c r="B2" s="291" t="s">
        <v>1145</v>
      </c>
      <c r="C2" s="291"/>
      <c r="D2" s="291"/>
      <c r="E2" s="291"/>
      <c r="F2" s="291"/>
      <c r="G2" s="291"/>
      <c r="H2" s="291"/>
      <c r="I2" s="291"/>
      <c r="J2" s="291"/>
      <c r="K2" s="291"/>
      <c r="L2" s="291"/>
      <c r="M2" s="291"/>
      <c r="N2" s="291"/>
    </row>
    <row r="3" spans="2:14">
      <c r="B3" s="291"/>
      <c r="C3" s="291"/>
      <c r="D3" s="291"/>
      <c r="E3" s="291"/>
      <c r="F3" s="291"/>
      <c r="G3" s="291"/>
      <c r="H3" s="291"/>
      <c r="I3" s="291"/>
      <c r="J3" s="291"/>
      <c r="K3" s="291"/>
      <c r="L3" s="291"/>
      <c r="M3" s="291"/>
      <c r="N3" s="291"/>
    </row>
    <row r="4" spans="2:14">
      <c r="B4" s="291"/>
      <c r="C4" s="291"/>
      <c r="D4" s="291"/>
      <c r="E4" s="291"/>
      <c r="F4" s="291"/>
      <c r="G4" s="291"/>
      <c r="H4" s="291"/>
      <c r="I4" s="291"/>
      <c r="J4" s="291"/>
      <c r="K4" s="291"/>
      <c r="L4" s="291"/>
      <c r="M4" s="291"/>
      <c r="N4" s="291"/>
    </row>
    <row r="5" spans="2:14">
      <c r="B5" s="291"/>
      <c r="C5" s="291"/>
      <c r="D5" s="291"/>
      <c r="E5" s="291"/>
      <c r="F5" s="291"/>
      <c r="G5" s="291"/>
      <c r="H5" s="291"/>
      <c r="I5" s="291"/>
      <c r="J5" s="291"/>
      <c r="K5" s="291"/>
      <c r="L5" s="291"/>
      <c r="M5" s="291"/>
      <c r="N5" s="291"/>
    </row>
    <row r="6" spans="2:14">
      <c r="B6" s="291"/>
      <c r="C6" s="291"/>
      <c r="D6" s="291"/>
      <c r="E6" s="291"/>
      <c r="F6" s="291"/>
      <c r="G6" s="291"/>
      <c r="H6" s="291"/>
      <c r="I6" s="291"/>
      <c r="J6" s="291"/>
      <c r="K6" s="291"/>
      <c r="L6" s="291"/>
      <c r="M6" s="291"/>
      <c r="N6" s="291"/>
    </row>
    <row r="7" spans="2:14">
      <c r="B7" s="291"/>
      <c r="C7" s="291"/>
      <c r="D7" s="291"/>
      <c r="E7" s="291"/>
      <c r="F7" s="291"/>
      <c r="G7" s="291"/>
      <c r="H7" s="291"/>
      <c r="I7" s="291"/>
      <c r="J7" s="291"/>
      <c r="K7" s="291"/>
      <c r="L7" s="291"/>
      <c r="M7" s="291"/>
      <c r="N7" s="291"/>
    </row>
    <row r="8" spans="2:14">
      <c r="B8" s="291"/>
      <c r="C8" s="291"/>
      <c r="D8" s="291"/>
      <c r="E8" s="291"/>
      <c r="F8" s="291"/>
      <c r="G8" s="291"/>
      <c r="H8" s="291"/>
      <c r="I8" s="291"/>
      <c r="J8" s="291"/>
      <c r="K8" s="291"/>
      <c r="L8" s="291"/>
      <c r="M8" s="291"/>
      <c r="N8" s="291"/>
    </row>
    <row r="9" spans="2:14">
      <c r="B9" s="291"/>
      <c r="C9" s="291"/>
      <c r="D9" s="291"/>
      <c r="E9" s="291"/>
      <c r="F9" s="291"/>
      <c r="G9" s="291"/>
      <c r="H9" s="291"/>
      <c r="I9" s="291"/>
      <c r="J9" s="291"/>
      <c r="K9" s="291"/>
      <c r="L9" s="291"/>
      <c r="M9" s="291"/>
      <c r="N9" s="291"/>
    </row>
    <row r="10" spans="2:14" ht="30.6" customHeight="1">
      <c r="B10" s="291"/>
      <c r="C10" s="291"/>
      <c r="D10" s="291"/>
      <c r="E10" s="291"/>
      <c r="F10" s="291"/>
      <c r="G10" s="291"/>
      <c r="H10" s="291"/>
      <c r="I10" s="291"/>
      <c r="J10" s="291"/>
      <c r="K10" s="291"/>
      <c r="L10" s="291"/>
      <c r="M10" s="291"/>
      <c r="N10" s="291"/>
    </row>
  </sheetData>
  <mergeCells count="1">
    <mergeCell ref="B2:N1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s t r i n g > 5 . 1 5 . 9 < / s t r i n g > 
</file>

<file path=customXml/item2.xml><?xml version="1.0" encoding="utf-8"?>
<ct:contentTypeSchema xmlns:ct="http://schemas.microsoft.com/office/2006/metadata/contentType" xmlns:ma="http://schemas.microsoft.com/office/2006/metadata/properties/metaAttributes" ct:_="" ma:_="" ma:contentTypeName="Document" ma:contentTypeID="0x01010034E5D1C319EA904EBEB133597EBEB72C" ma:contentTypeVersion="13" ma:contentTypeDescription="Create a new document." ma:contentTypeScope="" ma:versionID="d6f24f1cb33ef9ec166f47c3034ae282">
  <xsd:schema xmlns:xsd="http://www.w3.org/2001/XMLSchema" xmlns:xs="http://www.w3.org/2001/XMLSchema" xmlns:p="http://schemas.microsoft.com/office/2006/metadata/properties" xmlns:ns2="19c5ebac-1b4e-42e1-abd7-307465d9c8fb" xmlns:ns3="584a549f-4a41-43ad-bbaa-475718cc40c9" targetNamespace="http://schemas.microsoft.com/office/2006/metadata/properties" ma:root="true" ma:fieldsID="223ed0bc8698092e9a46e7ee2d665ef4" ns2:_="" ns3:_="">
    <xsd:import namespace="19c5ebac-1b4e-42e1-abd7-307465d9c8fb"/>
    <xsd:import namespace="584a549f-4a41-43ad-bbaa-475718cc40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5ebac-1b4e-42e1-abd7-307465d9c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4a549f-4a41-43ad-bbaa-475718cc40c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0BF121-C310-40F5-B8FC-7443D0BFAAD6}"/>
</file>

<file path=customXml/itemProps2.xml><?xml version="1.0" encoding="utf-8"?>
<ds:datastoreItem xmlns:ds="http://schemas.openxmlformats.org/officeDocument/2006/customXml" ds:itemID="{168AAD2B-E4C3-4B33-9A13-CAFC93510BB5}"/>
</file>

<file path=customXml/itemProps3.xml><?xml version="1.0" encoding="utf-8"?>
<ds:datastoreItem xmlns:ds="http://schemas.openxmlformats.org/officeDocument/2006/customXml" ds:itemID="{4129D2A4-83E2-40A9-8A39-DC5F69E94159}"/>
</file>

<file path=customXml/itemProps4.xml><?xml version="1.0" encoding="utf-8"?>
<ds:datastoreItem xmlns:ds="http://schemas.openxmlformats.org/officeDocument/2006/customXml" ds:itemID="{CAE4AD7A-4585-4F9A-A94A-AD9D9C5032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 De Rosa</dc:creator>
  <cp:keywords/>
  <dc:description/>
  <cp:lastModifiedBy/>
  <cp:revision/>
  <dcterms:created xsi:type="dcterms:W3CDTF">2019-07-31T08:15:52Z</dcterms:created>
  <dcterms:modified xsi:type="dcterms:W3CDTF">2021-10-08T13:20:14Z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0x01010034E5D1C319EA904EBEB133597EBEB72C</vt:lpwstr>
  </property>
  <property fmtid="{D5CDD505-2E9C-101B-9397-08002B2CF9AE}" pid="3" name="AOIInXLWorkbookVersion">
    <vt:lpwstr>{240BF121-C310-40F5-B8FC-7443D0BFAAD6}</vt:lpwstr>
  </property>
</Properties>
</file>